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5" windowHeight="12165" activeTab="0"/>
  </bookViews>
  <sheets>
    <sheet name="全市 " sheetId="1" r:id="rId1"/>
    <sheet name="各旗区1" sheetId="2" r:id="rId2"/>
    <sheet name="各旗区2" sheetId="3" r:id="rId3"/>
    <sheet name="各盟市1" sheetId="4" r:id="rId4"/>
    <sheet name="各盟市2" sheetId="5" r:id="rId5"/>
    <sheet name="各旗区3" sheetId="6" state="hidden" r:id="rId6"/>
    <sheet name="各旗区1 " sheetId="7" state="hidden" r:id="rId7"/>
    <sheet name="各旗区2 " sheetId="8" state="hidden" r:id="rId8"/>
    <sheet name="各旗区5 " sheetId="9" state="hidden" r:id="rId9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<sst xmlns="http://schemas.openxmlformats.org/spreadsheetml/2006/main" count="384" uniqueCount="132">
  <si>
    <t>1.全市情况表</t>
  </si>
  <si>
    <t xml:space="preserve">          2022年1-8月份全市主要经济指标情况一览表</t>
  </si>
  <si>
    <t>指        标</t>
  </si>
  <si>
    <t>单位</t>
  </si>
  <si>
    <t>1-8月份</t>
  </si>
  <si>
    <t>增速（%）</t>
  </si>
  <si>
    <t>一、</t>
  </si>
  <si>
    <t>规模以上工业企业个数</t>
  </si>
  <si>
    <t>个</t>
  </si>
  <si>
    <t xml:space="preserve">  ⑨水泥</t>
  </si>
  <si>
    <t>万吨</t>
  </si>
  <si>
    <t>1.规模以上工业增加值</t>
  </si>
  <si>
    <t>亿元</t>
  </si>
  <si>
    <t>-</t>
  </si>
  <si>
    <t xml:space="preserve">  ⑩汽车</t>
  </si>
  <si>
    <t>辆</t>
  </si>
  <si>
    <t xml:space="preserve">  ①煤炭行业</t>
  </si>
  <si>
    <r>
      <t xml:space="preserve">  </t>
    </r>
    <r>
      <rPr>
        <sz val="14"/>
        <rFont val="MS Gothic"/>
        <family val="3"/>
      </rPr>
      <t>⑪</t>
    </r>
    <r>
      <rPr>
        <sz val="14"/>
        <rFont val="宋体"/>
        <family val="0"/>
      </rPr>
      <t>PVC</t>
    </r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</si>
  <si>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②天然气行业</t>
    </r>
  </si>
  <si>
    <r>
      <t xml:space="preserve">  </t>
    </r>
    <r>
      <rPr>
        <sz val="14"/>
        <rFont val="MS Gothic"/>
        <family val="3"/>
      </rPr>
      <t>⑫</t>
    </r>
    <r>
      <rPr>
        <sz val="14"/>
        <rFont val="宋体"/>
        <family val="0"/>
      </rPr>
      <t>煤制油</t>
    </r>
  </si>
  <si>
    <r>
      <t xml:space="preserve">  </t>
    </r>
    <r>
      <rPr>
        <sz val="16"/>
        <rFont val="宋体"/>
        <family val="0"/>
      </rPr>
      <t>③</t>
    </r>
    <r>
      <rPr>
        <sz val="14"/>
        <rFont val="宋体"/>
        <family val="0"/>
      </rPr>
      <t>电力、蒸气热水的生产和供应业</t>
    </r>
  </si>
  <si>
    <t>二、</t>
  </si>
  <si>
    <t>固定资产投资额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</si>
  <si>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④化学原料及化学制品业</t>
    </r>
  </si>
  <si>
    <r>
      <t xml:space="preserve">1.按三次产业  </t>
    </r>
    <r>
      <rPr>
        <sz val="14"/>
        <rFont val="宋体"/>
        <family val="0"/>
      </rPr>
      <t>①第一产业</t>
    </r>
  </si>
  <si>
    <t xml:space="preserve">  ⑤石油加工及炼焦业</t>
  </si>
  <si>
    <t xml:space="preserve">       ②第二产业</t>
  </si>
  <si>
    <t xml:space="preserve">  ⑥冶金行业</t>
  </si>
  <si>
    <t xml:space="preserve">             其中：工业</t>
  </si>
  <si>
    <t xml:space="preserve">  ⑦纺织业</t>
  </si>
  <si>
    <t xml:space="preserve">       ③第三产业</t>
  </si>
  <si>
    <t xml:space="preserve">  ⑧装备制造业</t>
  </si>
  <si>
    <t>2.民间投资</t>
  </si>
  <si>
    <t xml:space="preserve">  ⑨非金属矿物制品业</t>
  </si>
  <si>
    <t>三、 社会消费品零售总额</t>
  </si>
  <si>
    <t>社会消费品零售总额</t>
  </si>
  <si>
    <t xml:space="preserve">  ⑩农副食品加工</t>
  </si>
  <si>
    <t>四、</t>
  </si>
  <si>
    <t>一般公共预算收入</t>
  </si>
  <si>
    <t>2.规模以上工业产销率</t>
  </si>
  <si>
    <t>%</t>
  </si>
  <si>
    <t xml:space="preserve">  </t>
  </si>
  <si>
    <t>一般公共预算支出</t>
  </si>
  <si>
    <t>3.主要工业产品产量</t>
  </si>
  <si>
    <t>五、</t>
  </si>
  <si>
    <t>相关经济指标</t>
  </si>
  <si>
    <t xml:space="preserve">  ①原煤</t>
  </si>
  <si>
    <t>1.全社会用电量</t>
  </si>
  <si>
    <t>亿千瓦时</t>
  </si>
  <si>
    <t xml:space="preserve">  ②发电量</t>
  </si>
  <si>
    <t xml:space="preserve">  ①工业用电量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</si>
  <si>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③碳化钙</t>
    </r>
  </si>
  <si>
    <t>2.铁路发送量</t>
  </si>
  <si>
    <t xml:space="preserve">  ④精甲醇</t>
  </si>
  <si>
    <t xml:space="preserve">  铁路客运量</t>
  </si>
  <si>
    <t>万人次</t>
  </si>
  <si>
    <t xml:space="preserve">  ⑤天然气</t>
  </si>
  <si>
    <t>亿立方米</t>
  </si>
  <si>
    <t>3.民航货运量</t>
  </si>
  <si>
    <t>吨</t>
  </si>
  <si>
    <t xml:space="preserve">  ⑥烧碱</t>
  </si>
  <si>
    <t xml:space="preserve">  民航客运量</t>
  </si>
  <si>
    <t xml:space="preserve">  ⑦铁合金</t>
  </si>
  <si>
    <t>4.金融机构存款余额</t>
  </si>
  <si>
    <t xml:space="preserve">  ⑧焦炭</t>
  </si>
  <si>
    <t xml:space="preserve">  金融机构贷款余额</t>
  </si>
  <si>
    <t>注：本表为自治区统计局反馈数据，其中规上工业增长速度为不变价速度</t>
  </si>
  <si>
    <t>2.旗区情况表</t>
  </si>
  <si>
    <t>2022年1-8月份全市旗区主要经济指标完成情况(一)</t>
  </si>
  <si>
    <t>地 区</t>
  </si>
  <si>
    <t>规模以上工业增加值增速</t>
  </si>
  <si>
    <t>固定资产投资增速</t>
  </si>
  <si>
    <t>社会消费品零售总额（亿元）</t>
  </si>
  <si>
    <t>2022年1-8月份</t>
  </si>
  <si>
    <t>增速(%)</t>
  </si>
  <si>
    <t>位次</t>
  </si>
  <si>
    <t>总量</t>
  </si>
  <si>
    <t>占比(%)</t>
  </si>
  <si>
    <t>全市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</si>
  <si>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</si>
  <si>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</si>
  <si>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</si>
  <si>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</si>
  <si>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</si>
  <si>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</si>
  <si>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</si>
  <si>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</si>
  <si>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</si>
  <si>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2022年1-8月份全市旗区主要经济指标完成情况(二)</t>
  </si>
  <si>
    <t>一般公共预算收入（亿元）</t>
  </si>
  <si>
    <t>一般公共预算支出（亿元）</t>
  </si>
  <si>
    <t>同口径增速（%）</t>
  </si>
  <si>
    <t>康巴什</t>
  </si>
  <si>
    <t>3.盟市情况表</t>
  </si>
  <si>
    <t>2022年1-8月份盟市主要经济指标完成情况（一）</t>
  </si>
  <si>
    <t>地  区</t>
  </si>
  <si>
    <t>全区占比(%)</t>
  </si>
  <si>
    <t>全  国</t>
  </si>
  <si>
    <t>全  区</t>
  </si>
  <si>
    <t>呼和浩特市</t>
  </si>
  <si>
    <t>包头市</t>
  </si>
  <si>
    <t>鄂尔多斯市</t>
  </si>
  <si>
    <t>呼伦贝尔市</t>
  </si>
  <si>
    <t>兴安盟</t>
  </si>
  <si>
    <t>通辽市</t>
  </si>
  <si>
    <t>赤峰市</t>
  </si>
  <si>
    <t>锡林郭勒盟</t>
  </si>
  <si>
    <t>乌兰察布市</t>
  </si>
  <si>
    <t>巴彦淖尔市</t>
  </si>
  <si>
    <t>乌海市</t>
  </si>
  <si>
    <t>阿拉善盟</t>
  </si>
  <si>
    <t>2022年1-8月份盟市主要经济指标完成情况（二）</t>
  </si>
  <si>
    <t>全国地方本级</t>
  </si>
  <si>
    <t>2014年1-9月全市各旗区主要经济指标完成情况(三)</t>
  </si>
  <si>
    <t>固定资产投资（亿元）</t>
  </si>
  <si>
    <t>2014年1-9月</t>
  </si>
  <si>
    <t>增速增减百分点</t>
  </si>
  <si>
    <t>2014年1-12月全市各旗区主要经济指标完成情况(一)</t>
  </si>
  <si>
    <t>地区生产总值（亿元）</t>
  </si>
  <si>
    <t>规模以上工业增加值增速（%）</t>
  </si>
  <si>
    <t>2014年1-12月</t>
  </si>
  <si>
    <t>2014年1-12月各旗区主要经济指标完成情况（二）</t>
  </si>
  <si>
    <t>第一产业增加值
（亿元）</t>
  </si>
  <si>
    <t>第二产业增加值
（亿元）</t>
  </si>
  <si>
    <t>第三产业增加值
（亿元）</t>
  </si>
  <si>
    <t>工业</t>
  </si>
  <si>
    <t>建筑业</t>
  </si>
  <si>
    <t>2014年1-9月全市各旗区主要经济指标完成情况(五)</t>
  </si>
  <si>
    <t>全体居民可支配收入（元）</t>
  </si>
  <si>
    <t>城镇居民可支配收入（元）</t>
  </si>
  <si>
    <t>农牧民人均可支配收入（元）</t>
  </si>
  <si>
    <r>
      <t>2014年1-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</si>
</sst>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&quot;$&quot;#,##0.00_);[Red]\(&quot;$&quot;#,##0.00\)"/>
    <numFmt numFmtId="178" formatCode="&quot;$&quot;#,##0_);[Red]\(&quot;$&quot;#,##0\)"/>
    <numFmt numFmtId="179" formatCode="_(&quot;$&quot;* #,##0.00_);_(&quot;$&quot;* \(#,##0.00\);_(&quot;$&quot;* &quot;-&quot;??_);_(@_)"/>
    <numFmt numFmtId="180" formatCode="\$#,##0;\(\$#,##0\)"/>
    <numFmt numFmtId="181" formatCode="&quot;$&quot;\ #,##0_-;[Red]&quot;$&quot;\ #,##0\-"/>
    <numFmt numFmtId="182" formatCode="_-* #,##0_-;\-* #,##0_-;_-* &quot;-&quot;_-;_-@_-"/>
    <numFmt numFmtId="183" formatCode="\$#,##0.00;\(\$#,##0.00\)"/>
    <numFmt numFmtId="184" formatCode="_(&quot;$&quot;* #,##0_);_(&quot;$&quot;* \(#,##0\);_(&quot;$&quot;* &quot;-&quot;_);_(@_)"/>
    <numFmt numFmtId="185" formatCode="#,##0.0_);\(#,##0.0\)"/>
    <numFmt numFmtId="186" formatCode="* #,##0;* \-#,##0;* &quot;-&quot;;@"/>
    <numFmt numFmtId="187" formatCode="#,##0;\(#,##0\)"/>
    <numFmt numFmtId="188" formatCode="yy\.mm\.dd"/>
    <numFmt numFmtId="189" formatCode="_-* #,##0.00_-;\-* #,##0.00_-;_-* &quot;-&quot;??_-;_-@_-"/>
    <numFmt numFmtId="190" formatCode="_-&quot;$&quot;\ * #,##0.00_-;_-&quot;$&quot;\ * #,##0.00\-;_-&quot;$&quot;\ * &quot;-&quot;??_-;_-@_-"/>
    <numFmt numFmtId="191" formatCode="&quot;$&quot;\ #,##0.00_-;[Red]&quot;$&quot;\ #,##0.00\-"/>
    <numFmt numFmtId="192" formatCode="0_ "/>
    <numFmt numFmtId="193" formatCode="0.0_ "/>
    <numFmt numFmtId="194" formatCode="0.000;[Red]0.000"/>
    <numFmt numFmtId="195" formatCode="0.0_);[Red]\(0.0\)"/>
    <numFmt numFmtId="196" formatCode="0.00_ "/>
    <numFmt numFmtId="197" formatCode="0.00_);[Red]\(0.00\)"/>
    <numFmt numFmtId="198" formatCode="0.0"/>
    <numFmt numFmtId="199" formatCode="0.0%"/>
  </numFmts>
  <fonts count="64">
    <font>
      <sz val="12"/>
      <name val="宋体"/>
      <family val="0"/>
    </font>
    <font>
      <sz val="11"/>
      <name val="宋体"/>
      <family val="0"/>
    </font>
    <font>
      <b/>
      <sz val="16"/>
      <name val="楷体_GB2312"/>
      <family val="3"/>
    </font>
    <font>
      <b/>
      <sz val="12"/>
      <name val="宋体"/>
      <family val="0"/>
    </font>
    <font>
      <b/>
      <sz val="14"/>
      <name val="宋体"/>
      <family val="0"/>
    </font>
    <font>
      <sz val="12"/>
      <name val="Times New Roman"/>
      <family val="1"/>
    </font>
    <font>
      <b/>
      <sz val="12"/>
      <name val="新宋体"/>
      <family val="3"/>
    </font>
    <font>
      <b/>
      <sz val="12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sz val="11"/>
      <color indexed="20"/>
      <name val="Tahoma"/>
      <family val="2"/>
    </font>
    <font>
      <sz val="11"/>
      <color indexed="8"/>
      <name val="宋体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sz val="10"/>
      <name val="MS Sans Serif"/>
      <family val="2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sz val="12"/>
      <name val="永中宋体"/>
      <family val="3"/>
    </font>
    <font>
      <sz val="11"/>
      <color indexed="17"/>
      <name val="宋体"/>
      <family val="0"/>
    </font>
    <font>
      <b/>
      <sz val="10"/>
      <name val="Tms Rmn"/>
      <family val="1"/>
    </font>
    <font>
      <sz val="8"/>
      <name val="Times New Roman"/>
      <family val="1"/>
    </font>
    <font>
      <sz val="12"/>
      <color indexed="8"/>
      <name val="宋体"/>
      <family val="0"/>
    </font>
    <font>
      <sz val="10"/>
      <name val="Geneva"/>
      <family val="2"/>
    </font>
    <font>
      <sz val="11"/>
      <color indexed="17"/>
      <name val="Tahoma"/>
      <family val="2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9"/>
      <name val="Arial"/>
      <family val="2"/>
    </font>
    <font>
      <b/>
      <sz val="10"/>
      <name val="MS Sans Serif"/>
      <family val="2"/>
    </font>
    <font>
      <sz val="12"/>
      <color indexed="16"/>
      <name val="宋体"/>
      <family val="0"/>
    </font>
    <font>
      <sz val="10"/>
      <name val="楷体"/>
      <family val="3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sz val="10"/>
      <color indexed="8"/>
      <name val="MS Sans Serif"/>
      <family val="2"/>
    </font>
    <font>
      <sz val="7"/>
      <name val="Small Fonts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sz val="12"/>
      <color indexed="9"/>
      <name val="Helv"/>
      <family val="2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2"/>
      <name val="Arial"/>
      <family val="2"/>
    </font>
    <font>
      <sz val="12"/>
      <name val="Helv"/>
      <family val="2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u val="single"/>
      <sz val="12"/>
      <color indexed="20"/>
      <name val="宋体"/>
      <family val="0"/>
    </font>
    <font>
      <b/>
      <sz val="14"/>
      <name val="楷体"/>
      <family val="3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sz val="14"/>
      <name val="MS Gothic"/>
      <family val="3"/>
    </font>
    <font>
      <sz val="16"/>
      <name val="宋体"/>
      <family val="0"/>
    </font>
    <font>
      <sz val="12"/>
      <color indexed="10"/>
      <name val="宋体"/>
      <family val="0"/>
    </font>
    <font>
      <sz val="12"/>
      <color rgb="FFFF0000"/>
      <name val="宋体"/>
      <family val="0"/>
    </font>
    <font>
      <b/>
      <sz val="18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6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</borders>
  <cellStyleXfs count="2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49" fontId="0" fillId="0" borderId="0" applyFont="0" applyFill="0" applyBorder="0" applyAlignment="0" applyProtection="0"/>
    <xf numFmtId="0" fontId="14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4" fillId="0" borderId="0">
      <alignment/>
      <protection locked="0"/>
    </xf>
    <xf numFmtId="0" fontId="18" fillId="13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28" fillId="5" borderId="0" applyNumberFormat="0" applyBorder="0" applyAlignment="0" applyProtection="0"/>
    <xf numFmtId="0" fontId="2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6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18" fillId="3" borderId="0" applyNumberFormat="0" applyBorder="0" applyAlignment="0" applyProtection="0"/>
    <xf numFmtId="0" fontId="27" fillId="0" borderId="0">
      <alignment horizontal="center" wrapText="1"/>
      <protection locked="0"/>
    </xf>
    <xf numFmtId="0" fontId="3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7" fontId="41" fillId="0" borderId="0">
      <alignment/>
      <protection/>
    </xf>
    <xf numFmtId="18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3" fontId="41" fillId="0" borderId="0">
      <alignment/>
      <protection/>
    </xf>
    <xf numFmtId="15" fontId="20" fillId="0" borderId="0">
      <alignment/>
      <protection/>
    </xf>
    <xf numFmtId="180" fontId="41" fillId="0" borderId="0">
      <alignment/>
      <protection/>
    </xf>
    <xf numFmtId="0" fontId="23" fillId="9" borderId="0" applyNumberFormat="0" applyBorder="0" applyAlignment="0" applyProtection="0"/>
    <xf numFmtId="0" fontId="48" fillId="0" borderId="1" applyNumberFormat="0" applyAlignment="0" applyProtection="0"/>
    <xf numFmtId="0" fontId="48" fillId="0" borderId="2">
      <alignment horizontal="left" vertical="center"/>
      <protection/>
    </xf>
    <xf numFmtId="0" fontId="23" fillId="5" borderId="3" applyNumberFormat="0" applyBorder="0" applyAlignment="0" applyProtection="0"/>
    <xf numFmtId="185" fontId="49" fillId="17" borderId="0">
      <alignment/>
      <protection/>
    </xf>
    <xf numFmtId="185" fontId="45" fillId="18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>
      <alignment/>
      <protection/>
    </xf>
    <xf numFmtId="37" fontId="40" fillId="0" borderId="0">
      <alignment/>
      <protection/>
    </xf>
    <xf numFmtId="181" fontId="32" fillId="0" borderId="0">
      <alignment/>
      <protection/>
    </xf>
    <xf numFmtId="0" fontId="14" fillId="0" borderId="0">
      <alignment/>
      <protection/>
    </xf>
    <xf numFmtId="14" fontId="27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4" fillId="0" borderId="4">
      <alignment horizontal="center"/>
      <protection/>
    </xf>
    <xf numFmtId="3" fontId="0" fillId="0" borderId="0" applyFont="0" applyFill="0" applyBorder="0" applyAlignment="0" applyProtection="0"/>
    <xf numFmtId="0" fontId="0" fillId="19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26" fillId="20" borderId="5">
      <alignment/>
      <protection locked="0"/>
    </xf>
    <xf numFmtId="0" fontId="39" fillId="0" borderId="0">
      <alignment/>
      <protection/>
    </xf>
    <xf numFmtId="0" fontId="26" fillId="20" borderId="5">
      <alignment/>
      <protection locked="0"/>
    </xf>
    <xf numFmtId="0" fontId="26" fillId="20" borderId="5">
      <alignment/>
      <protection locked="0"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6" applyNumberFormat="0" applyFill="0" applyProtection="0">
      <alignment horizontal="right"/>
    </xf>
    <xf numFmtId="0" fontId="38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5" fillId="0" borderId="6" applyNumberFormat="0" applyFill="0" applyProtection="0">
      <alignment horizontal="center"/>
    </xf>
    <xf numFmtId="0" fontId="38" fillId="0" borderId="0" applyNumberFormat="0" applyFill="0" applyBorder="0" applyAlignment="0" applyProtection="0"/>
    <xf numFmtId="0" fontId="36" fillId="0" borderId="10" applyNumberFormat="0" applyFill="0" applyProtection="0">
      <alignment horizontal="center"/>
    </xf>
    <xf numFmtId="0" fontId="22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21" borderId="0" applyNumberFormat="0" applyBorder="0" applyAlignment="0" applyProtection="0"/>
    <xf numFmtId="0" fontId="35" fillId="21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29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17" fillId="0" borderId="0">
      <alignment vertical="center"/>
      <protection/>
    </xf>
    <xf numFmtId="0" fontId="24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24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top"/>
      <protection locked="0"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5" fillId="7" borderId="0" applyNumberFormat="0" applyBorder="0" applyAlignment="0" applyProtection="0"/>
    <xf numFmtId="0" fontId="53" fillId="7" borderId="0" applyNumberFormat="0" applyBorder="0" applyAlignment="0" applyProtection="0"/>
    <xf numFmtId="0" fontId="46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4" borderId="12" applyNumberFormat="0" applyAlignment="0" applyProtection="0"/>
    <xf numFmtId="0" fontId="43" fillId="15" borderId="13" applyNumberFormat="0" applyAlignment="0" applyProtection="0"/>
    <xf numFmtId="0" fontId="31" fillId="0" borderId="0" applyNumberFormat="0" applyFill="0" applyBorder="0" applyAlignment="0" applyProtection="0"/>
    <xf numFmtId="0" fontId="36" fillId="0" borderId="10" applyNumberFormat="0" applyFill="0" applyProtection="0">
      <alignment horizontal="left"/>
    </xf>
    <xf numFmtId="0" fontId="50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188" fontId="32" fillId="0" borderId="10" applyFill="0" applyProtection="0">
      <alignment horizontal="right"/>
    </xf>
    <xf numFmtId="0" fontId="32" fillId="0" borderId="6" applyNumberFormat="0" applyFill="0" applyProtection="0">
      <alignment horizontal="left"/>
    </xf>
    <xf numFmtId="0" fontId="37" fillId="10" borderId="0" applyNumberFormat="0" applyBorder="0" applyAlignment="0" applyProtection="0"/>
    <xf numFmtId="0" fontId="44" fillId="4" borderId="15" applyNumberFormat="0" applyAlignment="0" applyProtection="0"/>
    <xf numFmtId="0" fontId="51" fillId="3" borderId="12" applyNumberFormat="0" applyAlignment="0" applyProtection="0"/>
    <xf numFmtId="1" fontId="32" fillId="0" borderId="10" applyFill="0" applyProtection="0">
      <alignment horizontal="center"/>
    </xf>
    <xf numFmtId="0" fontId="14" fillId="0" borderId="0">
      <alignment/>
      <protection/>
    </xf>
    <xf numFmtId="0" fontId="54" fillId="0" borderId="0" applyNumberFormat="0" applyFill="0" applyBorder="0" applyAlignment="0" applyProtection="0"/>
    <xf numFmtId="0" fontId="20" fillId="0" borderId="0">
      <alignment/>
      <protection/>
    </xf>
    <xf numFmtId="0" fontId="15" fillId="11" borderId="0" applyNumberFormat="0" applyBorder="0" applyAlignment="0" applyProtection="0"/>
    <xf numFmtId="0" fontId="15" fillId="25" borderId="0" applyNumberFormat="0" applyBorder="0" applyAlignment="0" applyProtection="0"/>
    <xf numFmtId="0" fontId="15" fillId="1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16" applyNumberFormat="0" applyFont="0" applyAlignment="0" applyProtection="0"/>
  </cellStyleXfs>
  <cellXfs count="39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/>
    </xf>
    <xf numFmtId="192" fontId="3" fillId="0" borderId="3" xfId="158" applyNumberFormat="1" applyFont="1" applyFill="1" applyBorder="1" applyAlignment="1">
      <alignment horizontal="center"/>
      <protection/>
    </xf>
    <xf numFmtId="0" fontId="3" fillId="0" borderId="3" xfId="0" applyFont="1" applyFill="1" applyBorder="1" applyAlignment="1">
      <alignment horizontal="center"/>
    </xf>
    <xf numFmtId="193" fontId="3" fillId="0" borderId="3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92" fontId="3" fillId="0" borderId="10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192" fontId="3" fillId="0" borderId="19" xfId="158" applyNumberFormat="1" applyFont="1" applyFill="1" applyBorder="1" applyAlignment="1">
      <alignment horizontal="center"/>
      <protection/>
    </xf>
    <xf numFmtId="192" fontId="3" fillId="0" borderId="20" xfId="0" applyNumberFormat="1" applyFont="1" applyFill="1" applyBorder="1" applyAlignment="1">
      <alignment horizontal="center"/>
    </xf>
    <xf numFmtId="193" fontId="3" fillId="0" borderId="19" xfId="0" applyNumberFormat="1" applyFont="1" applyBorder="1" applyAlignment="1">
      <alignment horizontal="center"/>
    </xf>
    <xf numFmtId="192" fontId="3" fillId="0" borderId="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192" fontId="3" fillId="0" borderId="21" xfId="0" applyNumberFormat="1" applyFont="1" applyFill="1" applyBorder="1" applyAlignment="1">
      <alignment horizontal="center"/>
    </xf>
    <xf numFmtId="192" fontId="3" fillId="0" borderId="22" xfId="0" applyNumberFormat="1" applyFont="1" applyFill="1" applyBorder="1" applyAlignment="1">
      <alignment horizontal="center"/>
    </xf>
    <xf numFmtId="192" fontId="3" fillId="0" borderId="4" xfId="0" applyNumberFormat="1" applyFont="1" applyFill="1" applyBorder="1" applyAlignment="1">
      <alignment horizontal="center"/>
    </xf>
    <xf numFmtId="0" fontId="0" fillId="0" borderId="0" xfId="160">
      <alignment/>
      <protection/>
    </xf>
    <xf numFmtId="0" fontId="3" fillId="0" borderId="3" xfId="160" applyFont="1" applyBorder="1" applyAlignment="1">
      <alignment horizontal="center" vertical="center" wrapText="1"/>
      <protection/>
    </xf>
    <xf numFmtId="0" fontId="3" fillId="0" borderId="17" xfId="141" applyFont="1" applyFill="1" applyBorder="1" applyAlignment="1">
      <alignment horizontal="center"/>
      <protection/>
    </xf>
    <xf numFmtId="2" fontId="3" fillId="0" borderId="3" xfId="158" applyNumberFormat="1" applyFont="1" applyBorder="1" applyAlignment="1">
      <alignment horizontal="center"/>
      <protection/>
    </xf>
    <xf numFmtId="0" fontId="5" fillId="0" borderId="3" xfId="160" applyFont="1" applyFill="1" applyBorder="1" applyAlignment="1">
      <alignment horizontal="center"/>
      <protection/>
    </xf>
    <xf numFmtId="193" fontId="3" fillId="0" borderId="3" xfId="159" applyNumberFormat="1" applyFont="1" applyBorder="1">
      <alignment/>
      <protection/>
    </xf>
    <xf numFmtId="192" fontId="6" fillId="0" borderId="3" xfId="141" applyNumberFormat="1" applyFont="1" applyFill="1" applyBorder="1" applyAlignment="1">
      <alignment horizontal="center"/>
      <protection/>
    </xf>
    <xf numFmtId="193" fontId="3" fillId="0" borderId="3" xfId="159" applyNumberFormat="1" applyFont="1" applyBorder="1" applyAlignment="1">
      <alignment horizontal="right"/>
      <protection/>
    </xf>
    <xf numFmtId="0" fontId="3" fillId="0" borderId="17" xfId="141" applyFont="1" applyBorder="1" applyAlignment="1">
      <alignment horizontal="center"/>
      <protection/>
    </xf>
    <xf numFmtId="192" fontId="3" fillId="0" borderId="17" xfId="141" applyNumberFormat="1" applyFont="1" applyBorder="1" applyAlignment="1">
      <alignment horizontal="center"/>
      <protection/>
    </xf>
    <xf numFmtId="0" fontId="3" fillId="0" borderId="23" xfId="141" applyFont="1" applyBorder="1" applyAlignment="1">
      <alignment horizontal="center"/>
      <protection/>
    </xf>
    <xf numFmtId="194" fontId="3" fillId="0" borderId="24" xfId="158" applyNumberFormat="1" applyFont="1" applyBorder="1" applyAlignment="1">
      <alignment horizontal="center"/>
      <protection/>
    </xf>
    <xf numFmtId="192" fontId="6" fillId="0" borderId="24" xfId="141" applyNumberFormat="1" applyFont="1" applyFill="1" applyBorder="1" applyAlignment="1">
      <alignment horizontal="center"/>
      <protection/>
    </xf>
    <xf numFmtId="193" fontId="3" fillId="0" borderId="24" xfId="159" applyNumberFormat="1" applyFont="1" applyBorder="1" applyAlignment="1">
      <alignment horizontal="right"/>
      <protection/>
    </xf>
    <xf numFmtId="0" fontId="0" fillId="0" borderId="25" xfId="160" applyBorder="1">
      <alignment/>
      <protection/>
    </xf>
    <xf numFmtId="195" fontId="3" fillId="0" borderId="3" xfId="158" applyNumberFormat="1" applyFont="1" applyBorder="1" applyAlignment="1">
      <alignment horizontal="center"/>
      <protection/>
    </xf>
    <xf numFmtId="193" fontId="3" fillId="0" borderId="3" xfId="158" applyNumberFormat="1" applyFont="1" applyBorder="1" applyAlignment="1">
      <alignment horizontal="center"/>
      <protection/>
    </xf>
    <xf numFmtId="195" fontId="3" fillId="0" borderId="24" xfId="158" applyNumberFormat="1" applyFont="1" applyBorder="1" applyAlignment="1">
      <alignment horizontal="center"/>
      <protection/>
    </xf>
    <xf numFmtId="193" fontId="3" fillId="0" borderId="24" xfId="158" applyNumberFormat="1" applyFont="1" applyBorder="1" applyAlignment="1">
      <alignment horizontal="center"/>
      <protection/>
    </xf>
    <xf numFmtId="192" fontId="5" fillId="0" borderId="3" xfId="160" applyNumberFormat="1" applyFont="1" applyFill="1" applyBorder="1" applyAlignment="1">
      <alignment horizontal="center"/>
      <protection/>
    </xf>
    <xf numFmtId="0" fontId="3" fillId="0" borderId="3" xfId="160" applyFont="1" applyFill="1" applyBorder="1" applyAlignment="1">
      <alignment horizontal="center" vertical="center" wrapText="1"/>
      <protection/>
    </xf>
    <xf numFmtId="0" fontId="5" fillId="0" borderId="3" xfId="160" applyFont="1" applyFill="1" applyBorder="1" applyAlignment="1">
      <alignment horizontal="center" wrapText="1"/>
      <protection/>
    </xf>
    <xf numFmtId="196" fontId="3" fillId="0" borderId="3" xfId="158" applyNumberFormat="1" applyFont="1" applyBorder="1" applyAlignment="1">
      <alignment horizontal="center"/>
      <protection/>
    </xf>
    <xf numFmtId="0" fontId="2" fillId="0" borderId="0" xfId="160" applyFont="1" applyBorder="1" applyAlignment="1">
      <alignment/>
      <protection/>
    </xf>
    <xf numFmtId="0" fontId="0" fillId="0" borderId="0" xfId="160" applyNumberFormat="1" applyFill="1" applyBorder="1">
      <alignment/>
      <protection/>
    </xf>
    <xf numFmtId="0" fontId="3" fillId="0" borderId="21" xfId="160" applyFont="1" applyFill="1" applyBorder="1" applyAlignment="1">
      <alignment horizontal="center" vertical="center" wrapText="1"/>
      <protection/>
    </xf>
    <xf numFmtId="0" fontId="0" fillId="0" borderId="21" xfId="158" applyFont="1" applyBorder="1" applyAlignment="1">
      <alignment horizontal="center" vertical="center"/>
      <protection/>
    </xf>
    <xf numFmtId="192" fontId="6" fillId="0" borderId="21" xfId="141" applyNumberFormat="1" applyFont="1" applyFill="1" applyBorder="1" applyAlignment="1">
      <alignment horizontal="center"/>
      <protection/>
    </xf>
    <xf numFmtId="192" fontId="6" fillId="0" borderId="26" xfId="141" applyNumberFormat="1" applyFont="1" applyFill="1" applyBorder="1" applyAlignment="1">
      <alignment horizontal="center"/>
      <protection/>
    </xf>
    <xf numFmtId="0" fontId="0" fillId="0" borderId="0" xfId="141">
      <alignment vertical="center"/>
      <protection/>
    </xf>
    <xf numFmtId="0" fontId="0" fillId="0" borderId="0" xfId="141" applyFont="1" applyAlignment="1">
      <alignment vertical="center"/>
      <protection/>
    </xf>
    <xf numFmtId="0" fontId="0" fillId="0" borderId="0" xfId="141" applyFont="1" applyBorder="1" applyAlignment="1">
      <alignment vertical="center"/>
      <protection/>
    </xf>
    <xf numFmtId="0" fontId="3" fillId="0" borderId="3" xfId="141" applyFont="1" applyFill="1" applyBorder="1" applyAlignment="1">
      <alignment horizontal="center" vertical="center"/>
      <protection/>
    </xf>
    <xf numFmtId="0" fontId="3" fillId="4" borderId="17" xfId="141" applyFont="1" applyFill="1" applyBorder="1" applyAlignment="1">
      <alignment horizontal="center"/>
      <protection/>
    </xf>
    <xf numFmtId="193" fontId="3" fillId="4" borderId="3" xfId="158" applyNumberFormat="1" applyFont="1" applyFill="1" applyBorder="1" applyAlignment="1">
      <alignment horizontal="center"/>
      <protection/>
    </xf>
    <xf numFmtId="0" fontId="6" fillId="4" borderId="3" xfId="141" applyFont="1" applyFill="1" applyBorder="1" applyAlignment="1">
      <alignment horizontal="center"/>
      <protection/>
    </xf>
    <xf numFmtId="193" fontId="6" fillId="4" borderId="3" xfId="141" applyNumberFormat="1" applyFont="1" applyFill="1" applyBorder="1" applyAlignment="1">
      <alignment horizontal="center"/>
      <protection/>
    </xf>
    <xf numFmtId="192" fontId="6" fillId="4" borderId="3" xfId="141" applyNumberFormat="1" applyFont="1" applyFill="1" applyBorder="1" applyAlignment="1">
      <alignment horizontal="center"/>
      <protection/>
    </xf>
    <xf numFmtId="0" fontId="3" fillId="0" borderId="18" xfId="141" applyFont="1" applyBorder="1" applyAlignment="1">
      <alignment horizontal="center"/>
      <protection/>
    </xf>
    <xf numFmtId="193" fontId="3" fillId="4" borderId="19" xfId="158" applyNumberFormat="1" applyFont="1" applyFill="1" applyBorder="1" applyAlignment="1">
      <alignment horizontal="center"/>
      <protection/>
    </xf>
    <xf numFmtId="192" fontId="6" fillId="4" borderId="19" xfId="141" applyNumberFormat="1" applyFont="1" applyFill="1" applyBorder="1" applyAlignment="1">
      <alignment horizontal="center"/>
      <protection/>
    </xf>
    <xf numFmtId="193" fontId="6" fillId="4" borderId="19" xfId="141" applyNumberFormat="1" applyFont="1" applyFill="1" applyBorder="1" applyAlignment="1">
      <alignment horizontal="center"/>
      <protection/>
    </xf>
    <xf numFmtId="196" fontId="3" fillId="0" borderId="3" xfId="141" applyNumberFormat="1" applyFont="1" applyFill="1" applyBorder="1" applyAlignment="1">
      <alignment horizontal="center" vertical="center" wrapText="1"/>
      <protection/>
    </xf>
    <xf numFmtId="0" fontId="3" fillId="0" borderId="3" xfId="141" applyFont="1" applyFill="1" applyBorder="1" applyAlignment="1">
      <alignment horizontal="center" vertical="center" wrapText="1"/>
      <protection/>
    </xf>
    <xf numFmtId="193" fontId="3" fillId="4" borderId="3" xfId="141" applyNumberFormat="1" applyFont="1" applyFill="1" applyBorder="1" applyAlignment="1">
      <alignment horizontal="center"/>
      <protection/>
    </xf>
    <xf numFmtId="193" fontId="3" fillId="4" borderId="19" xfId="141" applyNumberFormat="1" applyFont="1" applyFill="1" applyBorder="1" applyAlignment="1">
      <alignment horizontal="center"/>
      <protection/>
    </xf>
    <xf numFmtId="0" fontId="3" fillId="4" borderId="3" xfId="141" applyNumberFormat="1" applyFont="1" applyFill="1" applyBorder="1" applyAlignment="1">
      <alignment horizontal="center"/>
      <protection/>
    </xf>
    <xf numFmtId="193" fontId="0" fillId="0" borderId="3" xfId="0" applyNumberFormat="1" applyFont="1" applyBorder="1" applyAlignment="1">
      <alignment/>
    </xf>
    <xf numFmtId="193" fontId="0" fillId="0" borderId="21" xfId="166" applyNumberFormat="1" applyFont="1" applyBorder="1" applyAlignment="1" applyProtection="1">
      <alignment horizontal="center" vertical="center"/>
      <protection/>
    </xf>
    <xf numFmtId="193" fontId="0" fillId="0" borderId="27" xfId="166" applyNumberFormat="1" applyFont="1" applyBorder="1" applyAlignment="1" applyProtection="1">
      <alignment horizontal="center" vertical="center"/>
      <protection/>
    </xf>
    <xf numFmtId="0" fontId="3" fillId="4" borderId="19" xfId="141" applyNumberFormat="1" applyFont="1" applyFill="1" applyBorder="1" applyAlignment="1">
      <alignment horizontal="center"/>
      <protection/>
    </xf>
    <xf numFmtId="0" fontId="3" fillId="0" borderId="2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196" fontId="3" fillId="4" borderId="3" xfId="0" applyNumberFormat="1" applyFont="1" applyFill="1" applyBorder="1" applyAlignment="1">
      <alignment horizontal="center"/>
    </xf>
    <xf numFmtId="192" fontId="3" fillId="4" borderId="3" xfId="0" applyNumberFormat="1" applyFont="1" applyFill="1" applyBorder="1" applyAlignment="1">
      <alignment horizontal="center"/>
    </xf>
    <xf numFmtId="192" fontId="3" fillId="4" borderId="17" xfId="0" applyNumberFormat="1" applyFont="1" applyFill="1" applyBorder="1" applyAlignment="1">
      <alignment horizontal="center"/>
    </xf>
    <xf numFmtId="196" fontId="3" fillId="4" borderId="6" xfId="0" applyNumberFormat="1" applyFont="1" applyFill="1" applyBorder="1" applyAlignment="1">
      <alignment horizontal="center"/>
    </xf>
    <xf numFmtId="193" fontId="3" fillId="0" borderId="3" xfId="0" applyNumberFormat="1" applyFont="1" applyFill="1" applyBorder="1" applyAlignment="1">
      <alignment horizontal="center"/>
    </xf>
    <xf numFmtId="196" fontId="3" fillId="4" borderId="19" xfId="0" applyNumberFormat="1" applyFont="1" applyFill="1" applyBorder="1" applyAlignment="1">
      <alignment horizontal="center"/>
    </xf>
    <xf numFmtId="193" fontId="3" fillId="0" borderId="19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93" fontId="3" fillId="0" borderId="2" xfId="0" applyNumberFormat="1" applyFont="1" applyFill="1" applyBorder="1" applyAlignment="1">
      <alignment horizontal="center"/>
    </xf>
    <xf numFmtId="192" fontId="3" fillId="4" borderId="21" xfId="0" applyNumberFormat="1" applyFont="1" applyFill="1" applyBorder="1" applyAlignment="1">
      <alignment horizontal="center"/>
    </xf>
    <xf numFmtId="193" fontId="3" fillId="4" borderId="21" xfId="0" applyNumberFormat="1" applyFont="1" applyFill="1" applyBorder="1" applyAlignment="1">
      <alignment horizontal="center"/>
    </xf>
    <xf numFmtId="192" fontId="3" fillId="0" borderId="21" xfId="0" applyNumberFormat="1" applyFont="1" applyBorder="1" applyAlignment="1">
      <alignment horizontal="center"/>
    </xf>
    <xf numFmtId="192" fontId="3" fillId="0" borderId="29" xfId="0" applyNumberFormat="1" applyFont="1" applyBorder="1" applyAlignment="1">
      <alignment horizontal="center"/>
    </xf>
    <xf numFmtId="193" fontId="3" fillId="4" borderId="29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92" fontId="3" fillId="0" borderId="3" xfId="0" applyNumberFormat="1" applyFont="1" applyBorder="1" applyAlignment="1">
      <alignment horizontal="center"/>
    </xf>
    <xf numFmtId="192" fontId="3" fillId="0" borderId="19" xfId="0" applyNumberFormat="1" applyFont="1" applyBorder="1" applyAlignment="1">
      <alignment horizontal="center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/>
    </xf>
    <xf numFmtId="193" fontId="8" fillId="4" borderId="30" xfId="167" applyNumberFormat="1" applyFont="1" applyFill="1" applyBorder="1" applyAlignment="1">
      <alignment horizontal="right" vertical="center"/>
      <protection/>
    </xf>
    <xf numFmtId="0" fontId="3" fillId="0" borderId="29" xfId="0" applyNumberFormat="1" applyFont="1" applyFill="1" applyBorder="1" applyAlignment="1">
      <alignment horizontal="center"/>
    </xf>
    <xf numFmtId="193" fontId="8" fillId="4" borderId="31" xfId="167" applyNumberFormat="1" applyFont="1" applyFill="1" applyBorder="1" applyAlignment="1">
      <alignment horizontal="right" vertical="center"/>
      <protection/>
    </xf>
    <xf numFmtId="193" fontId="9" fillId="0" borderId="0" xfId="168" applyNumberFormat="1" applyFont="1" applyBorder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8" borderId="0" xfId="141" applyFont="1" applyFill="1">
      <alignment vertical="center"/>
      <protection/>
    </xf>
    <xf numFmtId="0" fontId="0" fillId="0" borderId="0" xfId="141" applyFont="1">
      <alignment vertical="center"/>
      <protection/>
    </xf>
    <xf numFmtId="57" fontId="4" fillId="0" borderId="5" xfId="158" applyNumberFormat="1" applyFont="1" applyFill="1" applyBorder="1" applyAlignment="1">
      <alignment horizontal="center" vertical="center" wrapText="1"/>
      <protection/>
    </xf>
    <xf numFmtId="0" fontId="4" fillId="0" borderId="3" xfId="158" applyFont="1" applyFill="1" applyBorder="1" applyAlignment="1">
      <alignment horizontal="center" vertical="center" wrapText="1"/>
      <protection/>
    </xf>
    <xf numFmtId="0" fontId="4" fillId="0" borderId="2" xfId="158" applyFont="1" applyBorder="1" applyAlignment="1">
      <alignment horizontal="left"/>
      <protection/>
    </xf>
    <xf numFmtId="192" fontId="4" fillId="0" borderId="3" xfId="162" applyNumberFormat="1" applyFont="1" applyFill="1" applyBorder="1" applyAlignment="1">
      <alignment horizontal="center"/>
      <protection/>
    </xf>
    <xf numFmtId="0" fontId="4" fillId="0" borderId="5" xfId="158" applyFont="1" applyFill="1" applyBorder="1" applyAlignment="1">
      <alignment horizontal="center" wrapText="1"/>
      <protection/>
    </xf>
    <xf numFmtId="0" fontId="4" fillId="29" borderId="2" xfId="158" applyFont="1" applyFill="1" applyBorder="1" applyAlignment="1">
      <alignment/>
      <protection/>
    </xf>
    <xf numFmtId="193" fontId="4" fillId="29" borderId="3" xfId="162" applyNumberFormat="1" applyFont="1" applyFill="1" applyBorder="1" applyAlignment="1">
      <alignment horizontal="center"/>
      <protection/>
    </xf>
    <xf numFmtId="0" fontId="4" fillId="29" borderId="3" xfId="158" applyFont="1" applyFill="1" applyBorder="1" applyAlignment="1">
      <alignment horizontal="center" wrapText="1"/>
      <protection/>
    </xf>
    <xf numFmtId="0" fontId="4" fillId="28" borderId="2" xfId="158" applyFont="1" applyFill="1" applyBorder="1" applyAlignment="1">
      <alignment/>
      <protection/>
    </xf>
    <xf numFmtId="193" fontId="4" fillId="28" borderId="3" xfId="162" applyNumberFormat="1" applyFont="1" applyFill="1" applyBorder="1" applyAlignment="1">
      <alignment horizontal="center"/>
      <protection/>
    </xf>
    <xf numFmtId="0" fontId="4" fillId="28" borderId="3" xfId="141" applyFont="1" applyFill="1" applyBorder="1" applyAlignment="1">
      <alignment horizontal="center"/>
      <protection/>
    </xf>
    <xf numFmtId="193" fontId="4" fillId="0" borderId="3" xfId="141" applyNumberFormat="1" applyFont="1" applyBorder="1" applyAlignment="1">
      <alignment horizontal="center"/>
      <protection/>
    </xf>
    <xf numFmtId="0" fontId="4" fillId="29" borderId="3" xfId="141" applyFont="1" applyFill="1" applyBorder="1" applyAlignment="1">
      <alignment horizontal="center"/>
      <protection/>
    </xf>
    <xf numFmtId="193" fontId="4" fillId="29" borderId="3" xfId="141" applyNumberFormat="1" applyFont="1" applyFill="1" applyBorder="1" applyAlignment="1">
      <alignment horizontal="center"/>
      <protection/>
    </xf>
    <xf numFmtId="196" fontId="4" fillId="28" borderId="2" xfId="158" applyNumberFormat="1" applyFont="1" applyFill="1" applyBorder="1" applyAlignment="1">
      <alignment/>
      <protection/>
    </xf>
    <xf numFmtId="0" fontId="4" fillId="28" borderId="32" xfId="158" applyFont="1" applyFill="1" applyBorder="1" applyAlignment="1">
      <alignment/>
      <protection/>
    </xf>
    <xf numFmtId="193" fontId="4" fillId="28" borderId="19" xfId="162" applyNumberFormat="1" applyFont="1" applyFill="1" applyBorder="1" applyAlignment="1" applyProtection="1">
      <alignment horizontal="center"/>
      <protection locked="0"/>
    </xf>
    <xf numFmtId="0" fontId="4" fillId="28" borderId="19" xfId="141" applyFont="1" applyFill="1" applyBorder="1" applyAlignment="1">
      <alignment horizontal="center"/>
      <protection/>
    </xf>
    <xf numFmtId="193" fontId="4" fillId="0" borderId="19" xfId="141" applyNumberFormat="1" applyFont="1" applyBorder="1" applyAlignment="1">
      <alignment horizontal="center"/>
      <protection/>
    </xf>
    <xf numFmtId="0" fontId="3" fillId="0" borderId="3" xfId="158" applyFont="1" applyFill="1" applyBorder="1" applyAlignment="1">
      <alignment horizontal="center" vertical="center" wrapText="1"/>
      <protection/>
    </xf>
    <xf numFmtId="57" fontId="4" fillId="0" borderId="3" xfId="158" applyNumberFormat="1" applyFont="1" applyFill="1" applyBorder="1" applyAlignment="1">
      <alignment horizontal="center" vertical="center" wrapText="1"/>
      <protection/>
    </xf>
    <xf numFmtId="193" fontId="4" fillId="28" borderId="3" xfId="163" applyNumberFormat="1" applyFont="1" applyFill="1" applyBorder="1" applyAlignment="1">
      <alignment horizontal="center"/>
      <protection/>
    </xf>
    <xf numFmtId="193" fontId="4" fillId="29" borderId="3" xfId="163" applyNumberFormat="1" applyFont="1" applyFill="1" applyBorder="1" applyAlignment="1" applyProtection="1">
      <alignment horizontal="center"/>
      <protection/>
    </xf>
    <xf numFmtId="193" fontId="4" fillId="29" borderId="3" xfId="164" applyNumberFormat="1" applyFont="1" applyFill="1" applyBorder="1" applyAlignment="1">
      <alignment horizontal="center"/>
      <protection/>
    </xf>
    <xf numFmtId="193" fontId="4" fillId="28" borderId="3" xfId="163" applyNumberFormat="1" applyFont="1" applyFill="1" applyBorder="1" applyAlignment="1" applyProtection="1">
      <alignment horizontal="center"/>
      <protection/>
    </xf>
    <xf numFmtId="193" fontId="4" fillId="28" borderId="3" xfId="164" applyNumberFormat="1" applyFont="1" applyFill="1" applyBorder="1" applyAlignment="1">
      <alignment horizontal="center"/>
      <protection/>
    </xf>
    <xf numFmtId="193" fontId="4" fillId="28" borderId="19" xfId="163" applyNumberFormat="1" applyFont="1" applyFill="1" applyBorder="1" applyAlignment="1" applyProtection="1">
      <alignment horizontal="center"/>
      <protection/>
    </xf>
    <xf numFmtId="193" fontId="4" fillId="28" borderId="19" xfId="164" applyNumberFormat="1" applyFont="1" applyFill="1" applyBorder="1" applyAlignment="1">
      <alignment horizontal="center"/>
      <protection/>
    </xf>
    <xf numFmtId="0" fontId="0" fillId="0" borderId="0" xfId="141" applyFont="1" applyFill="1" applyAlignment="1">
      <alignment vertical="center"/>
      <protection/>
    </xf>
    <xf numFmtId="0" fontId="4" fillId="0" borderId="21" xfId="158" applyFont="1" applyFill="1" applyBorder="1" applyAlignment="1">
      <alignment horizontal="center" vertical="center" wrapText="1"/>
      <protection/>
    </xf>
    <xf numFmtId="193" fontId="4" fillId="28" borderId="3" xfId="165" applyNumberFormat="1" applyFont="1" applyFill="1" applyBorder="1" applyAlignment="1">
      <alignment horizontal="center"/>
      <protection/>
    </xf>
    <xf numFmtId="0" fontId="4" fillId="0" borderId="28" xfId="158" applyFont="1" applyFill="1" applyBorder="1" applyAlignment="1">
      <alignment horizontal="center" wrapText="1"/>
      <protection/>
    </xf>
    <xf numFmtId="193" fontId="4" fillId="29" borderId="3" xfId="141" applyNumberFormat="1" applyFont="1" applyFill="1" applyBorder="1" applyAlignment="1" applyProtection="1">
      <alignment horizontal="center"/>
      <protection/>
    </xf>
    <xf numFmtId="0" fontId="4" fillId="29" borderId="21" xfId="158" applyFont="1" applyFill="1" applyBorder="1" applyAlignment="1">
      <alignment horizontal="center" wrapText="1"/>
      <protection/>
    </xf>
    <xf numFmtId="193" fontId="4" fillId="28" borderId="3" xfId="165" applyNumberFormat="1" applyFont="1" applyFill="1" applyBorder="1" applyAlignment="1" applyProtection="1">
      <alignment horizontal="center"/>
      <protection/>
    </xf>
    <xf numFmtId="192" fontId="4" fillId="28" borderId="21" xfId="141" applyNumberFormat="1" applyFont="1" applyFill="1" applyBorder="1" applyAlignment="1">
      <alignment horizontal="center"/>
      <protection/>
    </xf>
    <xf numFmtId="193" fontId="4" fillId="29" borderId="3" xfId="165" applyNumberFormat="1" applyFont="1" applyFill="1" applyBorder="1" applyAlignment="1" applyProtection="1">
      <alignment horizontal="center"/>
      <protection/>
    </xf>
    <xf numFmtId="192" fontId="4" fillId="29" borderId="21" xfId="141" applyNumberFormat="1" applyFont="1" applyFill="1" applyBorder="1" applyAlignment="1">
      <alignment horizontal="center"/>
      <protection/>
    </xf>
    <xf numFmtId="193" fontId="4" fillId="28" borderId="19" xfId="165" applyNumberFormat="1" applyFont="1" applyFill="1" applyBorder="1" applyAlignment="1" applyProtection="1">
      <alignment horizontal="center"/>
      <protection/>
    </xf>
    <xf numFmtId="192" fontId="4" fillId="28" borderId="29" xfId="141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3" xfId="158" applyFont="1" applyFill="1" applyBorder="1" applyAlignment="1">
      <alignment horizontal="center" vertical="center"/>
      <protection/>
    </xf>
    <xf numFmtId="0" fontId="4" fillId="0" borderId="2" xfId="158" applyFont="1" applyBorder="1" applyAlignment="1">
      <alignment/>
      <protection/>
    </xf>
    <xf numFmtId="193" fontId="11" fillId="0" borderId="3" xfId="0" applyNumberFormat="1" applyFont="1" applyFill="1" applyBorder="1" applyAlignment="1">
      <alignment horizontal="center"/>
    </xf>
    <xf numFmtId="0" fontId="4" fillId="0" borderId="3" xfId="158" applyFont="1" applyFill="1" applyBorder="1" applyAlignment="1">
      <alignment horizontal="center" wrapText="1"/>
      <protection/>
    </xf>
    <xf numFmtId="193" fontId="11" fillId="0" borderId="3" xfId="161" applyNumberFormat="1" applyFont="1" applyFill="1" applyBorder="1" applyAlignment="1">
      <alignment horizontal="center"/>
      <protection/>
    </xf>
    <xf numFmtId="193" fontId="11" fillId="30" borderId="3" xfId="158" applyNumberFormat="1" applyFont="1" applyFill="1" applyBorder="1" applyAlignment="1">
      <alignment horizontal="center"/>
      <protection/>
    </xf>
    <xf numFmtId="0" fontId="11" fillId="30" borderId="21" xfId="0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193" fontId="11" fillId="29" borderId="21" xfId="0" applyNumberFormat="1" applyFont="1" applyFill="1" applyBorder="1" applyAlignment="1">
      <alignment horizontal="center" vertical="center"/>
    </xf>
    <xf numFmtId="0" fontId="11" fillId="30" borderId="3" xfId="0" applyFont="1" applyFill="1" applyBorder="1" applyAlignment="1">
      <alignment horizontal="center"/>
    </xf>
    <xf numFmtId="196" fontId="4" fillId="0" borderId="2" xfId="158" applyNumberFormat="1" applyFont="1" applyFill="1" applyBorder="1" applyAlignment="1">
      <alignment/>
      <protection/>
    </xf>
    <xf numFmtId="0" fontId="4" fillId="0" borderId="32" xfId="158" applyFont="1" applyBorder="1" applyAlignment="1">
      <alignment/>
      <protection/>
    </xf>
    <xf numFmtId="193" fontId="11" fillId="0" borderId="19" xfId="0" applyNumberFormat="1" applyFont="1" applyFill="1" applyBorder="1" applyAlignment="1">
      <alignment horizontal="center"/>
    </xf>
    <xf numFmtId="0" fontId="11" fillId="0" borderId="29" xfId="0" applyNumberFormat="1" applyFont="1" applyFill="1" applyBorder="1" applyAlignment="1">
      <alignment horizontal="center"/>
    </xf>
    <xf numFmtId="193" fontId="11" fillId="0" borderId="19" xfId="161" applyNumberFormat="1" applyFont="1" applyFill="1" applyBorder="1" applyAlignment="1">
      <alignment horizontal="center"/>
      <protection/>
    </xf>
    <xf numFmtId="0" fontId="62" fillId="0" borderId="0" xfId="0" applyFont="1" applyFill="1" applyAlignment="1">
      <alignment vertical="center"/>
    </xf>
    <xf numFmtId="192" fontId="11" fillId="0" borderId="3" xfId="162" applyNumberFormat="1" applyFont="1" applyFill="1" applyBorder="1" applyAlignment="1">
      <alignment horizontal="center"/>
      <protection/>
    </xf>
    <xf numFmtId="193" fontId="11" fillId="29" borderId="3" xfId="162" applyNumberFormat="1" applyFont="1" applyFill="1" applyBorder="1" applyAlignment="1">
      <alignment horizontal="center"/>
      <protection/>
    </xf>
    <xf numFmtId="193" fontId="11" fillId="28" borderId="3" xfId="162" applyNumberFormat="1" applyFont="1" applyFill="1" applyBorder="1" applyAlignment="1">
      <alignment horizontal="center"/>
      <protection/>
    </xf>
    <xf numFmtId="0" fontId="11" fillId="29" borderId="21" xfId="0" applyNumberFormat="1" applyFont="1" applyFill="1" applyBorder="1" applyAlignment="1">
      <alignment horizontal="center"/>
    </xf>
    <xf numFmtId="0" fontId="11" fillId="28" borderId="21" xfId="0" applyNumberFormat="1" applyFont="1" applyFill="1" applyBorder="1" applyAlignment="1">
      <alignment horizontal="center"/>
    </xf>
    <xf numFmtId="193" fontId="11" fillId="28" borderId="19" xfId="162" applyNumberFormat="1" applyFont="1" applyFill="1" applyBorder="1" applyAlignment="1" applyProtection="1">
      <alignment horizontal="center"/>
      <protection locked="0"/>
    </xf>
    <xf numFmtId="0" fontId="4" fillId="0" borderId="6" xfId="158" applyFont="1" applyFill="1" applyBorder="1" applyAlignment="1">
      <alignment horizontal="center" vertical="center"/>
      <protection/>
    </xf>
    <xf numFmtId="0" fontId="4" fillId="0" borderId="27" xfId="158" applyFont="1" applyFill="1" applyBorder="1" applyAlignment="1">
      <alignment horizontal="center" vertical="center" wrapText="1"/>
      <protection/>
    </xf>
    <xf numFmtId="0" fontId="4" fillId="0" borderId="21" xfId="158" applyFont="1" applyFill="1" applyBorder="1" applyAlignment="1">
      <alignment horizontal="center" wrapText="1"/>
      <protection/>
    </xf>
    <xf numFmtId="193" fontId="11" fillId="29" borderId="3" xfId="161" applyNumberFormat="1" applyFont="1" applyFill="1" applyBorder="1" applyAlignment="1">
      <alignment horizontal="center"/>
      <protection/>
    </xf>
    <xf numFmtId="192" fontId="11" fillId="0" borderId="21" xfId="0" applyNumberFormat="1" applyFont="1" applyFill="1" applyBorder="1" applyAlignment="1">
      <alignment horizontal="center"/>
    </xf>
    <xf numFmtId="192" fontId="11" fillId="29" borderId="21" xfId="0" applyNumberFormat="1" applyFont="1" applyFill="1" applyBorder="1" applyAlignment="1">
      <alignment horizontal="center"/>
    </xf>
    <xf numFmtId="192" fontId="11" fillId="0" borderId="29" xfId="0" applyNumberFormat="1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/>
    </xf>
    <xf numFmtId="0" fontId="11" fillId="0" borderId="3" xfId="158" applyFont="1" applyFill="1" applyBorder="1" applyAlignment="1">
      <alignment horizontal="center" wrapText="1"/>
      <protection/>
    </xf>
    <xf numFmtId="0" fontId="11" fillId="0" borderId="17" xfId="0" applyFont="1" applyBorder="1" applyAlignment="1">
      <alignment horizontal="left"/>
    </xf>
    <xf numFmtId="192" fontId="11" fillId="0" borderId="3" xfId="0" applyNumberFormat="1" applyFont="1" applyFill="1" applyBorder="1" applyAlignment="1">
      <alignment horizontal="center"/>
    </xf>
    <xf numFmtId="192" fontId="11" fillId="0" borderId="6" xfId="0" applyNumberFormat="1" applyFont="1" applyFill="1" applyBorder="1" applyAlignment="1">
      <alignment horizontal="center"/>
    </xf>
    <xf numFmtId="193" fontId="11" fillId="0" borderId="6" xfId="0" applyNumberFormat="1" applyFont="1" applyFill="1" applyBorder="1" applyAlignment="1">
      <alignment horizontal="center"/>
    </xf>
    <xf numFmtId="0" fontId="11" fillId="0" borderId="18" xfId="0" applyFont="1" applyBorder="1" applyAlignment="1">
      <alignment horizontal="left"/>
    </xf>
    <xf numFmtId="192" fontId="11" fillId="0" borderId="19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93" fontId="11" fillId="0" borderId="3" xfId="0" applyNumberFormat="1" applyFont="1" applyFill="1" applyBorder="1" applyAlignment="1" applyProtection="1">
      <alignment horizontal="center"/>
      <protection/>
    </xf>
    <xf numFmtId="193" fontId="11" fillId="0" borderId="21" xfId="0" applyNumberFormat="1" applyFont="1" applyFill="1" applyBorder="1" applyAlignment="1">
      <alignment horizontal="center"/>
    </xf>
    <xf numFmtId="192" fontId="4" fillId="0" borderId="21" xfId="0" applyNumberFormat="1" applyFont="1" applyFill="1" applyBorder="1" applyAlignment="1">
      <alignment horizontal="center"/>
    </xf>
    <xf numFmtId="193" fontId="11" fillId="0" borderId="19" xfId="0" applyNumberFormat="1" applyFont="1" applyFill="1" applyBorder="1" applyAlignment="1" applyProtection="1">
      <alignment horizontal="center"/>
      <protection/>
    </xf>
    <xf numFmtId="0" fontId="11" fillId="0" borderId="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193" fontId="11" fillId="0" borderId="6" xfId="0" applyNumberFormat="1" applyFont="1" applyFill="1" applyBorder="1" applyAlignment="1" applyProtection="1">
      <alignment horizontal="center"/>
      <protection/>
    </xf>
    <xf numFmtId="193" fontId="0" fillId="0" borderId="0" xfId="0" applyNumberFormat="1" applyFont="1" applyAlignment="1">
      <alignment vertical="center"/>
    </xf>
    <xf numFmtId="0" fontId="11" fillId="0" borderId="21" xfId="158" applyFont="1" applyFill="1" applyBorder="1" applyAlignment="1">
      <alignment horizontal="center" wrapText="1"/>
      <protection/>
    </xf>
    <xf numFmtId="0" fontId="3" fillId="0" borderId="0" xfId="152" applyFont="1" applyFill="1" applyAlignment="1">
      <alignment vertical="center"/>
      <protection/>
    </xf>
    <xf numFmtId="0" fontId="0" fillId="0" borderId="0" xfId="143" applyFont="1" applyFill="1" applyAlignment="1">
      <alignment vertical="center"/>
      <protection/>
    </xf>
    <xf numFmtId="0" fontId="0" fillId="0" borderId="0" xfId="152" applyFont="1" applyFill="1" applyAlignment="1">
      <alignment vertical="center"/>
      <protection/>
    </xf>
    <xf numFmtId="0" fontId="4" fillId="0" borderId="17" xfId="143" applyFont="1" applyFill="1" applyBorder="1" applyAlignment="1">
      <alignment horizontal="center" vertical="center"/>
      <protection/>
    </xf>
    <xf numFmtId="0" fontId="4" fillId="0" borderId="3" xfId="143" applyFont="1" applyFill="1" applyBorder="1" applyAlignment="1">
      <alignment horizontal="center" vertical="center"/>
      <protection/>
    </xf>
    <xf numFmtId="0" fontId="11" fillId="0" borderId="2" xfId="143" applyFont="1" applyFill="1" applyBorder="1" applyAlignment="1">
      <alignment horizontal="left"/>
      <protection/>
    </xf>
    <xf numFmtId="193" fontId="4" fillId="0" borderId="3" xfId="152" applyNumberFormat="1" applyFont="1" applyFill="1" applyBorder="1" applyAlignment="1">
      <alignment horizontal="center"/>
      <protection/>
    </xf>
    <xf numFmtId="192" fontId="4" fillId="0" borderId="3" xfId="143" applyNumberFormat="1" applyFont="1" applyFill="1" applyBorder="1" applyAlignment="1">
      <alignment horizontal="center"/>
      <protection/>
    </xf>
    <xf numFmtId="193" fontId="4" fillId="0" borderId="2" xfId="143" applyNumberFormat="1" applyFont="1" applyFill="1" applyBorder="1" applyAlignment="1">
      <alignment horizontal="center"/>
      <protection/>
    </xf>
    <xf numFmtId="0" fontId="11" fillId="0" borderId="17" xfId="143" applyFont="1" applyFill="1" applyBorder="1" applyAlignment="1">
      <alignment horizontal="left"/>
      <protection/>
    </xf>
    <xf numFmtId="193" fontId="4" fillId="0" borderId="3" xfId="143" applyNumberFormat="1" applyFont="1" applyFill="1" applyBorder="1" applyAlignment="1">
      <alignment horizontal="center"/>
      <protection/>
    </xf>
    <xf numFmtId="0" fontId="11" fillId="0" borderId="20" xfId="143" applyFont="1" applyFill="1" applyBorder="1" applyAlignment="1">
      <alignment horizontal="left"/>
      <protection/>
    </xf>
    <xf numFmtId="193" fontId="4" fillId="0" borderId="19" xfId="152" applyNumberFormat="1" applyFont="1" applyFill="1" applyBorder="1" applyAlignment="1">
      <alignment horizontal="center"/>
      <protection/>
    </xf>
    <xf numFmtId="193" fontId="4" fillId="0" borderId="34" xfId="143" applyNumberFormat="1" applyFont="1" applyFill="1" applyBorder="1" applyAlignment="1">
      <alignment horizontal="center"/>
      <protection/>
    </xf>
    <xf numFmtId="0" fontId="4" fillId="0" borderId="21" xfId="143" applyFont="1" applyFill="1" applyBorder="1" applyAlignment="1">
      <alignment horizontal="center" vertical="center"/>
      <protection/>
    </xf>
    <xf numFmtId="0" fontId="4" fillId="0" borderId="5" xfId="143" applyFont="1" applyFill="1" applyBorder="1" applyAlignment="1">
      <alignment horizontal="center" vertical="center"/>
      <protection/>
    </xf>
    <xf numFmtId="0" fontId="4" fillId="0" borderId="6" xfId="143" applyFont="1" applyFill="1" applyBorder="1" applyAlignment="1">
      <alignment horizontal="center" vertical="center"/>
      <protection/>
    </xf>
    <xf numFmtId="192" fontId="4" fillId="0" borderId="21" xfId="143" applyNumberFormat="1" applyFont="1" applyFill="1" applyBorder="1" applyAlignment="1">
      <alignment horizontal="center"/>
      <protection/>
    </xf>
    <xf numFmtId="192" fontId="4" fillId="0" borderId="17" xfId="143" applyNumberFormat="1" applyFont="1" applyFill="1" applyBorder="1" applyAlignment="1">
      <alignment horizontal="center"/>
      <protection/>
    </xf>
    <xf numFmtId="192" fontId="4" fillId="0" borderId="6" xfId="143" applyNumberFormat="1" applyFont="1" applyFill="1" applyBorder="1" applyAlignment="1">
      <alignment horizontal="center"/>
      <protection/>
    </xf>
    <xf numFmtId="192" fontId="4" fillId="0" borderId="34" xfId="143" applyNumberFormat="1" applyFont="1" applyFill="1" applyBorder="1" applyAlignment="1">
      <alignment horizontal="center"/>
      <protection/>
    </xf>
    <xf numFmtId="193" fontId="4" fillId="0" borderId="19" xfId="143" applyNumberFormat="1" applyFont="1" applyFill="1" applyBorder="1" applyAlignment="1">
      <alignment horizontal="center"/>
      <protection/>
    </xf>
    <xf numFmtId="0" fontId="4" fillId="0" borderId="27" xfId="143" applyFont="1" applyFill="1" applyBorder="1" applyAlignment="1">
      <alignment horizontal="center" vertical="center"/>
      <protection/>
    </xf>
    <xf numFmtId="193" fontId="4" fillId="0" borderId="21" xfId="152" applyNumberFormat="1" applyFont="1" applyFill="1" applyBorder="1" applyAlignment="1">
      <alignment horizontal="center"/>
      <protection/>
    </xf>
    <xf numFmtId="192" fontId="4" fillId="0" borderId="29" xfId="143" applyNumberFormat="1" applyFont="1" applyFill="1" applyBorder="1" applyAlignment="1">
      <alignment horizontal="center"/>
      <protection/>
    </xf>
    <xf numFmtId="0" fontId="3" fillId="0" borderId="0" xfId="143" applyFont="1" applyFill="1" applyAlignment="1">
      <alignment vertical="center"/>
      <protection/>
    </xf>
    <xf numFmtId="0" fontId="4" fillId="0" borderId="0" xfId="169" applyFont="1" applyAlignment="1">
      <alignment/>
      <protection/>
    </xf>
    <xf numFmtId="0" fontId="0" fillId="0" borderId="0" xfId="169" applyFont="1" applyAlignment="1">
      <alignment horizontal="center" vertical="center"/>
      <protection/>
    </xf>
    <xf numFmtId="0" fontId="0" fillId="0" borderId="0" xfId="169" applyFont="1" applyAlignment="1">
      <alignment/>
      <protection/>
    </xf>
    <xf numFmtId="0" fontId="0" fillId="0" borderId="0" xfId="169" applyFont="1" applyAlignment="1">
      <alignment shrinkToFit="1"/>
      <protection/>
    </xf>
    <xf numFmtId="0" fontId="0" fillId="0" borderId="0" xfId="169" applyFont="1" applyAlignment="1">
      <alignment horizontal="center" shrinkToFit="1"/>
      <protection/>
    </xf>
    <xf numFmtId="197" fontId="0" fillId="0" borderId="0" xfId="169" applyNumberFormat="1" applyFont="1" applyAlignment="1">
      <alignment/>
      <protection/>
    </xf>
    <xf numFmtId="0" fontId="0" fillId="0" borderId="0" xfId="169" applyFont="1" applyBorder="1" applyAlignment="1">
      <alignment/>
      <protection/>
    </xf>
    <xf numFmtId="0" fontId="0" fillId="0" borderId="0" xfId="169" applyFont="1" applyFill="1" applyAlignment="1">
      <alignment horizontal="center" shrinkToFit="1"/>
      <protection/>
    </xf>
    <xf numFmtId="197" fontId="0" fillId="0" borderId="0" xfId="169" applyNumberFormat="1" applyFont="1" applyFill="1" applyAlignment="1">
      <alignment/>
      <protection/>
    </xf>
    <xf numFmtId="0" fontId="0" fillId="0" borderId="35" xfId="169" applyFont="1" applyFill="1" applyBorder="1" applyAlignment="1">
      <alignment horizontal="center" vertical="center"/>
      <protection/>
    </xf>
    <xf numFmtId="0" fontId="3" fillId="0" borderId="36" xfId="169" applyFont="1" applyFill="1" applyBorder="1" applyAlignment="1">
      <alignment horizontal="center" vertical="center" shrinkToFit="1"/>
      <protection/>
    </xf>
    <xf numFmtId="0" fontId="3" fillId="0" borderId="37" xfId="169" applyFont="1" applyFill="1" applyBorder="1" applyAlignment="1">
      <alignment horizontal="center" vertical="center" wrapText="1"/>
      <protection/>
    </xf>
    <xf numFmtId="197" fontId="3" fillId="0" borderId="37" xfId="169" applyNumberFormat="1" applyFont="1" applyFill="1" applyBorder="1" applyAlignment="1">
      <alignment horizontal="center" vertical="center" wrapText="1"/>
      <protection/>
    </xf>
    <xf numFmtId="0" fontId="4" fillId="0" borderId="2" xfId="169" applyFont="1" applyFill="1" applyBorder="1" applyAlignment="1">
      <alignment vertical="center"/>
      <protection/>
    </xf>
    <xf numFmtId="0" fontId="4" fillId="0" borderId="17" xfId="169" applyFont="1" applyFill="1" applyBorder="1" applyAlignment="1">
      <alignment vertical="center" shrinkToFit="1"/>
      <protection/>
    </xf>
    <xf numFmtId="0" fontId="13" fillId="0" borderId="21" xfId="169" applyFont="1" applyFill="1" applyBorder="1" applyAlignment="1">
      <alignment horizontal="center" vertical="center" shrinkToFit="1"/>
      <protection/>
    </xf>
    <xf numFmtId="192" fontId="13" fillId="0" borderId="3" xfId="169" applyNumberFormat="1" applyFont="1" applyFill="1" applyBorder="1" applyAlignment="1">
      <alignment horizontal="center" vertical="center" wrapText="1"/>
      <protection/>
    </xf>
    <xf numFmtId="0" fontId="13" fillId="0" borderId="6" xfId="169" applyFont="1" applyFill="1" applyBorder="1" applyAlignment="1">
      <alignment horizontal="center" vertical="center" shrinkToFit="1"/>
      <protection/>
    </xf>
    <xf numFmtId="193" fontId="13" fillId="0" borderId="3" xfId="169" applyNumberFormat="1" applyFont="1" applyFill="1" applyBorder="1" applyAlignment="1">
      <alignment horizontal="center" vertical="center" wrapText="1"/>
      <protection/>
    </xf>
    <xf numFmtId="0" fontId="13" fillId="0" borderId="3" xfId="169" applyFont="1" applyFill="1" applyBorder="1" applyAlignment="1">
      <alignment horizontal="center" vertical="center" shrinkToFit="1"/>
      <protection/>
    </xf>
    <xf numFmtId="196" fontId="13" fillId="0" borderId="3" xfId="169" applyNumberFormat="1" applyFont="1" applyFill="1" applyBorder="1" applyAlignment="1">
      <alignment horizontal="center" vertical="center" wrapText="1"/>
      <protection/>
    </xf>
    <xf numFmtId="193" fontId="13" fillId="0" borderId="3" xfId="0" applyNumberFormat="1" applyFont="1" applyFill="1" applyBorder="1" applyAlignment="1">
      <alignment horizontal="center" vertical="center"/>
    </xf>
    <xf numFmtId="195" fontId="13" fillId="0" borderId="3" xfId="169" applyNumberFormat="1" applyFont="1" applyFill="1" applyBorder="1" applyAlignment="1">
      <alignment horizontal="center" vertical="center" wrapText="1"/>
      <protection/>
    </xf>
    <xf numFmtId="198" fontId="13" fillId="0" borderId="26" xfId="169" applyNumberFormat="1" applyFont="1" applyFill="1" applyBorder="1" applyAlignment="1">
      <alignment horizontal="center" vertical="center"/>
      <protection/>
    </xf>
    <xf numFmtId="0" fontId="13" fillId="0" borderId="26" xfId="169" applyFont="1" applyFill="1" applyBorder="1" applyAlignment="1">
      <alignment horizontal="center" vertical="center" shrinkToFit="1"/>
      <protection/>
    </xf>
    <xf numFmtId="198" fontId="13" fillId="0" borderId="3" xfId="169" applyNumberFormat="1" applyFont="1" applyFill="1" applyBorder="1" applyAlignment="1">
      <alignment horizontal="center" vertical="center" shrinkToFit="1"/>
      <protection/>
    </xf>
    <xf numFmtId="193" fontId="13" fillId="0" borderId="26" xfId="169" applyNumberFormat="1" applyFont="1" applyFill="1" applyBorder="1" applyAlignment="1">
      <alignment horizontal="center" vertical="center"/>
      <protection/>
    </xf>
    <xf numFmtId="0" fontId="8" fillId="0" borderId="0" xfId="169" applyFont="1" applyFill="1" applyAlignment="1">
      <alignment/>
      <protection/>
    </xf>
    <xf numFmtId="0" fontId="8" fillId="0" borderId="0" xfId="169" applyFont="1" applyFill="1" applyBorder="1" applyAlignment="1">
      <alignment shrinkToFit="1"/>
      <protection/>
    </xf>
    <xf numFmtId="0" fontId="8" fillId="0" borderId="25" xfId="169" applyFont="1" applyFill="1" applyBorder="1" applyAlignment="1">
      <alignment shrinkToFit="1"/>
      <protection/>
    </xf>
    <xf numFmtId="0" fontId="0" fillId="0" borderId="0" xfId="169" applyFont="1" applyFill="1" applyBorder="1" applyAlignment="1">
      <alignment/>
      <protection/>
    </xf>
    <xf numFmtId="0" fontId="0" fillId="0" borderId="0" xfId="169" applyFont="1" applyFill="1" applyAlignment="1">
      <alignment/>
      <protection/>
    </xf>
    <xf numFmtId="0" fontId="0" fillId="0" borderId="0" xfId="169" applyFont="1" applyFill="1" applyAlignment="1">
      <alignment shrinkToFit="1"/>
      <protection/>
    </xf>
    <xf numFmtId="0" fontId="3" fillId="0" borderId="38" xfId="169" applyFont="1" applyFill="1" applyBorder="1" applyAlignment="1">
      <alignment horizontal="center" vertical="center" wrapText="1"/>
      <protection/>
    </xf>
    <xf numFmtId="0" fontId="3" fillId="0" borderId="39" xfId="169" applyFont="1" applyFill="1" applyBorder="1" applyAlignment="1">
      <alignment horizontal="center" vertical="center"/>
      <protection/>
    </xf>
    <xf numFmtId="0" fontId="3" fillId="0" borderId="35" xfId="169" applyFont="1" applyFill="1" applyBorder="1" applyAlignment="1">
      <alignment horizontal="center" vertical="center"/>
      <protection/>
    </xf>
    <xf numFmtId="0" fontId="3" fillId="0" borderId="40" xfId="169" applyFont="1" applyFill="1" applyBorder="1" applyAlignment="1">
      <alignment horizontal="center" vertical="center" shrinkToFit="1"/>
      <protection/>
    </xf>
    <xf numFmtId="193" fontId="13" fillId="0" borderId="21" xfId="169" applyNumberFormat="1" applyFont="1" applyFill="1" applyBorder="1" applyAlignment="1">
      <alignment horizontal="center" vertical="center" wrapText="1"/>
      <protection/>
    </xf>
    <xf numFmtId="0" fontId="0" fillId="0" borderId="41" xfId="169" applyFont="1" applyFill="1" applyBorder="1" applyAlignment="1">
      <alignment horizontal="center" vertical="center"/>
      <protection/>
    </xf>
    <xf numFmtId="193" fontId="13" fillId="0" borderId="21" xfId="169" applyNumberFormat="1" applyFont="1" applyFill="1" applyBorder="1" applyAlignment="1">
      <alignment horizontal="center" vertical="center"/>
      <protection/>
    </xf>
    <xf numFmtId="0" fontId="0" fillId="0" borderId="41" xfId="169" applyFont="1" applyFill="1" applyBorder="1" applyAlignment="1">
      <alignment vertical="center"/>
      <protection/>
    </xf>
    <xf numFmtId="0" fontId="13" fillId="0" borderId="22" xfId="169" applyFont="1" applyFill="1" applyBorder="1" applyAlignment="1">
      <alignment vertical="center"/>
      <protection/>
    </xf>
    <xf numFmtId="0" fontId="13" fillId="0" borderId="33" xfId="169" applyFont="1" applyFill="1" applyBorder="1" applyAlignment="1">
      <alignment vertical="center" shrinkToFit="1"/>
      <protection/>
    </xf>
    <xf numFmtId="0" fontId="4" fillId="0" borderId="33" xfId="169" applyFont="1" applyFill="1" applyBorder="1" applyAlignment="1">
      <alignment vertical="center" shrinkToFit="1"/>
      <protection/>
    </xf>
    <xf numFmtId="193" fontId="13" fillId="0" borderId="21" xfId="0" applyNumberFormat="1" applyFont="1" applyFill="1" applyBorder="1" applyAlignment="1">
      <alignment horizontal="center" vertical="center"/>
    </xf>
    <xf numFmtId="0" fontId="4" fillId="0" borderId="42" xfId="169" applyFont="1" applyFill="1" applyBorder="1" applyAlignment="1">
      <alignment vertical="center"/>
      <protection/>
    </xf>
    <xf numFmtId="0" fontId="4" fillId="0" borderId="17" xfId="169" applyFont="1" applyFill="1" applyBorder="1" applyAlignment="1">
      <alignment vertical="center"/>
      <protection/>
    </xf>
    <xf numFmtId="0" fontId="4" fillId="0" borderId="0" xfId="169" applyFont="1" applyFill="1" applyBorder="1" applyAlignment="1">
      <alignment vertical="center"/>
      <protection/>
    </xf>
    <xf numFmtId="0" fontId="4" fillId="0" borderId="42" xfId="169" applyFont="1" applyFill="1" applyBorder="1" applyAlignment="1">
      <alignment horizontal="left" vertical="center"/>
      <protection/>
    </xf>
    <xf numFmtId="0" fontId="4" fillId="0" borderId="17" xfId="169" applyFont="1" applyFill="1" applyBorder="1" applyAlignment="1">
      <alignment horizontal="left" vertical="center"/>
      <protection/>
    </xf>
    <xf numFmtId="193" fontId="13" fillId="0" borderId="29" xfId="169" applyNumberFormat="1" applyFont="1" applyFill="1" applyBorder="1" applyAlignment="1">
      <alignment horizontal="center" vertical="center"/>
      <protection/>
    </xf>
    <xf numFmtId="0" fontId="0" fillId="0" borderId="43" xfId="169" applyFont="1" applyFill="1" applyBorder="1" applyAlignment="1">
      <alignment vertical="center"/>
      <protection/>
    </xf>
    <xf numFmtId="0" fontId="3" fillId="0" borderId="44" xfId="169" applyFont="1" applyFill="1" applyBorder="1" applyAlignment="1">
      <alignment horizontal="center" vertical="center" wrapText="1"/>
      <protection/>
    </xf>
    <xf numFmtId="0" fontId="3" fillId="0" borderId="45" xfId="169" applyFont="1" applyFill="1" applyBorder="1" applyAlignment="1">
      <alignment horizontal="center" vertical="center" wrapText="1"/>
      <protection/>
    </xf>
    <xf numFmtId="0" fontId="13" fillId="0" borderId="26" xfId="169" applyNumberFormat="1" applyFont="1" applyFill="1" applyBorder="1" applyAlignment="1" applyProtection="1">
      <alignment horizontal="center" vertical="center"/>
      <protection/>
    </xf>
    <xf numFmtId="0" fontId="13" fillId="0" borderId="5" xfId="169" applyFont="1" applyFill="1" applyBorder="1" applyAlignment="1">
      <alignment horizontal="center" vertical="center" shrinkToFit="1"/>
      <protection/>
    </xf>
    <xf numFmtId="193" fontId="13" fillId="0" borderId="26" xfId="169" applyNumberFormat="1" applyFont="1" applyFill="1" applyBorder="1" applyAlignment="1" applyProtection="1">
      <alignment horizontal="center" vertical="center"/>
      <protection/>
    </xf>
    <xf numFmtId="0" fontId="13" fillId="0" borderId="3" xfId="169" applyFont="1" applyFill="1" applyBorder="1" applyAlignment="1">
      <alignment horizontal="center" vertical="center"/>
      <protection/>
    </xf>
    <xf numFmtId="0" fontId="13" fillId="0" borderId="26" xfId="169" applyFont="1" applyFill="1" applyBorder="1" applyAlignment="1">
      <alignment horizontal="center" vertical="center"/>
      <protection/>
    </xf>
    <xf numFmtId="0" fontId="13" fillId="0" borderId="21" xfId="169" applyFont="1" applyFill="1" applyBorder="1" applyAlignment="1">
      <alignment horizontal="center" vertical="center"/>
      <protection/>
    </xf>
    <xf numFmtId="193" fontId="13" fillId="0" borderId="3" xfId="0" applyNumberFormat="1" applyFont="1" applyFill="1" applyBorder="1" applyAlignment="1">
      <alignment horizontal="center"/>
    </xf>
    <xf numFmtId="199" fontId="13" fillId="0" borderId="26" xfId="169" applyNumberFormat="1" applyFont="1" applyFill="1" applyBorder="1" applyAlignment="1">
      <alignment horizontal="center" vertical="center"/>
      <protection/>
    </xf>
    <xf numFmtId="0" fontId="13" fillId="0" borderId="24" xfId="169" applyFont="1" applyFill="1" applyBorder="1" applyAlignment="1">
      <alignment horizontal="center" vertical="center" shrinkToFit="1"/>
      <protection/>
    </xf>
    <xf numFmtId="195" fontId="13" fillId="0" borderId="24" xfId="169" applyNumberFormat="1" applyFont="1" applyFill="1" applyBorder="1" applyAlignment="1">
      <alignment horizontal="center" vertical="center"/>
      <protection/>
    </xf>
    <xf numFmtId="195" fontId="13" fillId="0" borderId="3" xfId="169" applyNumberFormat="1" applyFont="1" applyFill="1" applyBorder="1" applyAlignment="1">
      <alignment horizontal="center" vertical="center"/>
      <protection/>
    </xf>
    <xf numFmtId="193" fontId="13" fillId="0" borderId="3" xfId="169" applyNumberFormat="1" applyFont="1" applyFill="1" applyBorder="1" applyAlignment="1">
      <alignment horizontal="center" vertical="center"/>
      <protection/>
    </xf>
    <xf numFmtId="0" fontId="13" fillId="0" borderId="19" xfId="169" applyFont="1" applyFill="1" applyBorder="1" applyAlignment="1">
      <alignment horizontal="center" vertical="center"/>
      <protection/>
    </xf>
    <xf numFmtId="195" fontId="13" fillId="0" borderId="19" xfId="169" applyNumberFormat="1" applyFont="1" applyFill="1" applyBorder="1" applyAlignment="1">
      <alignment horizontal="center" vertical="center"/>
      <protection/>
    </xf>
    <xf numFmtId="0" fontId="13" fillId="0" borderId="29" xfId="169" applyNumberFormat="1" applyFont="1" applyFill="1" applyBorder="1" applyAlignment="1" applyProtection="1">
      <alignment horizontal="center" vertical="center"/>
      <protection/>
    </xf>
    <xf numFmtId="0" fontId="10" fillId="0" borderId="0" xfId="169" applyFont="1" applyFill="1" applyAlignment="1">
      <alignment horizontal="left"/>
      <protection/>
    </xf>
    <xf numFmtId="0" fontId="63" fillId="0" borderId="4" xfId="169" applyFont="1" applyFill="1" applyBorder="1" applyAlignment="1">
      <alignment horizontal="center" vertical="top"/>
      <protection/>
    </xf>
    <xf numFmtId="0" fontId="13" fillId="0" borderId="42" xfId="169" applyFont="1" applyFill="1" applyBorder="1" applyAlignment="1">
      <alignment horizontal="left" vertical="center" shrinkToFit="1"/>
      <protection/>
    </xf>
    <xf numFmtId="0" fontId="13" fillId="0" borderId="17" xfId="169" applyFont="1" applyFill="1" applyBorder="1" applyAlignment="1">
      <alignment horizontal="left" vertical="center" shrinkToFit="1"/>
      <protection/>
    </xf>
    <xf numFmtId="0" fontId="4" fillId="0" borderId="2" xfId="169" applyFont="1" applyFill="1" applyBorder="1" applyAlignment="1">
      <alignment horizontal="left" vertical="center" shrinkToFit="1"/>
      <protection/>
    </xf>
    <xf numFmtId="0" fontId="4" fillId="0" borderId="17" xfId="169" applyFont="1" applyFill="1" applyBorder="1" applyAlignment="1">
      <alignment horizontal="left" vertical="center" shrinkToFit="1"/>
      <protection/>
    </xf>
    <xf numFmtId="0" fontId="13" fillId="0" borderId="2" xfId="169" applyFont="1" applyFill="1" applyBorder="1" applyAlignment="1">
      <alignment vertical="center" shrinkToFit="1"/>
      <protection/>
    </xf>
    <xf numFmtId="0" fontId="13" fillId="0" borderId="17" xfId="169" applyFont="1" applyFill="1" applyBorder="1" applyAlignment="1">
      <alignment vertical="center" shrinkToFit="1"/>
      <protection/>
    </xf>
    <xf numFmtId="0" fontId="13" fillId="0" borderId="2" xfId="141" applyFont="1" applyFill="1" applyBorder="1" applyAlignment="1">
      <alignment vertical="center" shrinkToFit="1"/>
      <protection/>
    </xf>
    <xf numFmtId="0" fontId="13" fillId="0" borderId="17" xfId="141" applyFont="1" applyFill="1" applyBorder="1" applyAlignment="1">
      <alignment vertical="center" shrinkToFit="1"/>
      <protection/>
    </xf>
    <xf numFmtId="0" fontId="4" fillId="0" borderId="42" xfId="169" applyFont="1" applyFill="1" applyBorder="1" applyAlignment="1">
      <alignment horizontal="left" vertical="center" shrinkToFit="1"/>
      <protection/>
    </xf>
    <xf numFmtId="44" fontId="13" fillId="0" borderId="42" xfId="169" applyNumberFormat="1" applyFont="1" applyFill="1" applyBorder="1" applyAlignment="1">
      <alignment horizontal="center" vertical="center" shrinkToFit="1"/>
      <protection/>
    </xf>
    <xf numFmtId="44" fontId="13" fillId="0" borderId="17" xfId="169" applyNumberFormat="1" applyFont="1" applyFill="1" applyBorder="1" applyAlignment="1">
      <alignment horizontal="center" vertical="center" shrinkToFit="1"/>
      <protection/>
    </xf>
    <xf numFmtId="0" fontId="13" fillId="0" borderId="42" xfId="169" applyFont="1" applyFill="1" applyBorder="1" applyAlignment="1">
      <alignment horizontal="center" vertical="center" shrinkToFit="1"/>
      <protection/>
    </xf>
    <xf numFmtId="0" fontId="13" fillId="0" borderId="17" xfId="169" applyFont="1" applyFill="1" applyBorder="1" applyAlignment="1">
      <alignment horizontal="center" vertical="center" shrinkToFit="1"/>
      <protection/>
    </xf>
    <xf numFmtId="0" fontId="13" fillId="0" borderId="2" xfId="169" applyFont="1" applyFill="1" applyBorder="1" applyAlignment="1">
      <alignment horizontal="left" vertical="center" shrinkToFit="1"/>
      <protection/>
    </xf>
    <xf numFmtId="0" fontId="13" fillId="0" borderId="32" xfId="169" applyFont="1" applyFill="1" applyBorder="1" applyAlignment="1">
      <alignment horizontal="left" vertical="center" shrinkToFit="1"/>
      <protection/>
    </xf>
    <xf numFmtId="0" fontId="13" fillId="0" borderId="18" xfId="169" applyFont="1" applyFill="1" applyBorder="1" applyAlignment="1">
      <alignment horizontal="left" vertical="center" shrinkToFit="1"/>
      <protection/>
    </xf>
    <xf numFmtId="0" fontId="13" fillId="0" borderId="46" xfId="169" applyFont="1" applyFill="1" applyBorder="1" applyAlignment="1">
      <alignment horizontal="left" vertical="center" shrinkToFit="1"/>
      <protection/>
    </xf>
    <xf numFmtId="0" fontId="10" fillId="0" borderId="0" xfId="152" applyNumberFormat="1" applyFont="1" applyFill="1" applyBorder="1" applyAlignment="1">
      <alignment horizontal="left"/>
      <protection/>
    </xf>
    <xf numFmtId="0" fontId="10" fillId="0" borderId="4" xfId="152" applyNumberFormat="1" applyFont="1" applyFill="1" applyBorder="1" applyAlignment="1">
      <alignment horizontal="center" vertical="top"/>
      <protection/>
    </xf>
    <xf numFmtId="0" fontId="11" fillId="0" borderId="47" xfId="143" applyFont="1" applyFill="1" applyBorder="1" applyAlignment="1">
      <alignment horizontal="center" vertical="center"/>
      <protection/>
    </xf>
    <xf numFmtId="0" fontId="11" fillId="0" borderId="48" xfId="143" applyFont="1" applyFill="1" applyBorder="1" applyAlignment="1">
      <alignment horizontal="center" vertical="center"/>
      <protection/>
    </xf>
    <xf numFmtId="0" fontId="11" fillId="0" borderId="35" xfId="143" applyFont="1" applyFill="1" applyBorder="1" applyAlignment="1">
      <alignment horizontal="center" vertical="center" wrapText="1"/>
      <protection/>
    </xf>
    <xf numFmtId="0" fontId="11" fillId="0" borderId="38" xfId="143" applyNumberFormat="1" applyFont="1" applyFill="1" applyBorder="1" applyAlignment="1">
      <alignment horizontal="center" vertical="center"/>
      <protection/>
    </xf>
    <xf numFmtId="0" fontId="11" fillId="0" borderId="35" xfId="143" applyNumberFormat="1" applyFont="1" applyFill="1" applyBorder="1" applyAlignment="1">
      <alignment horizontal="center" vertical="center"/>
      <protection/>
    </xf>
    <xf numFmtId="0" fontId="4" fillId="0" borderId="49" xfId="143" applyFont="1" applyFill="1" applyBorder="1" applyAlignment="1">
      <alignment horizontal="center" vertical="center"/>
      <protection/>
    </xf>
    <xf numFmtId="0" fontId="4" fillId="0" borderId="50" xfId="143" applyFont="1" applyFill="1" applyBorder="1" applyAlignment="1">
      <alignment horizontal="center" vertical="center"/>
      <protection/>
    </xf>
    <xf numFmtId="0" fontId="4" fillId="0" borderId="2" xfId="143" applyFont="1" applyFill="1" applyBorder="1" applyAlignment="1">
      <alignment horizontal="center" vertical="center" wrapText="1"/>
      <protection/>
    </xf>
    <xf numFmtId="0" fontId="4" fillId="0" borderId="21" xfId="143" applyFont="1" applyFill="1" applyBorder="1" applyAlignment="1">
      <alignment horizontal="center" vertical="center" wrapText="1"/>
      <protection/>
    </xf>
    <xf numFmtId="0" fontId="12" fillId="0" borderId="25" xfId="143" applyFont="1" applyFill="1" applyBorder="1" applyAlignment="1">
      <alignment horizontal="left" vertical="center"/>
      <protection/>
    </xf>
    <xf numFmtId="0" fontId="11" fillId="0" borderId="36" xfId="143" applyFont="1" applyFill="1" applyBorder="1" applyAlignment="1">
      <alignment horizontal="center" vertical="center"/>
      <protection/>
    </xf>
    <xf numFmtId="0" fontId="11" fillId="0" borderId="17" xfId="143" applyFont="1" applyFill="1" applyBorder="1" applyAlignment="1">
      <alignment horizontal="center" vertical="center"/>
      <protection/>
    </xf>
    <xf numFmtId="0" fontId="11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1" fillId="0" borderId="4" xfId="0" applyNumberFormat="1" applyFont="1" applyFill="1" applyBorder="1" applyAlignment="1">
      <alignment horizontal="center" vertical="top"/>
    </xf>
    <xf numFmtId="0" fontId="10" fillId="0" borderId="4" xfId="0" applyNumberFormat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45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top"/>
    </xf>
    <xf numFmtId="0" fontId="11" fillId="0" borderId="38" xfId="0" applyNumberFormat="1" applyFont="1" applyFill="1" applyBorder="1" applyAlignment="1">
      <alignment horizontal="center" vertical="center" wrapText="1"/>
    </xf>
    <xf numFmtId="0" fontId="11" fillId="0" borderId="36" xfId="0" applyNumberFormat="1" applyFont="1" applyFill="1" applyBorder="1" applyAlignment="1">
      <alignment horizontal="center" vertical="center" wrapText="1"/>
    </xf>
    <xf numFmtId="0" fontId="11" fillId="0" borderId="35" xfId="158" applyFont="1" applyFill="1" applyBorder="1" applyAlignment="1">
      <alignment horizontal="center" vertical="center" wrapText="1"/>
      <protection/>
    </xf>
    <xf numFmtId="0" fontId="11" fillId="0" borderId="38" xfId="158" applyFont="1" applyBorder="1" applyAlignment="1">
      <alignment horizontal="center" vertical="center" wrapText="1"/>
      <protection/>
    </xf>
    <xf numFmtId="0" fontId="11" fillId="0" borderId="35" xfId="158" applyFont="1" applyBorder="1" applyAlignment="1">
      <alignment horizontal="center" vertical="center" wrapText="1"/>
      <protection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7" xfId="158" applyFont="1" applyBorder="1" applyAlignment="1">
      <alignment horizontal="center" vertical="center" wrapText="1"/>
      <protection/>
    </xf>
    <xf numFmtId="0" fontId="4" fillId="0" borderId="22" xfId="158" applyFont="1" applyBorder="1" applyAlignment="1">
      <alignment horizontal="center" vertical="center" wrapText="1"/>
      <protection/>
    </xf>
    <xf numFmtId="0" fontId="4" fillId="0" borderId="35" xfId="158" applyFont="1" applyBorder="1" applyAlignment="1">
      <alignment horizontal="center" vertical="center"/>
      <protection/>
    </xf>
    <xf numFmtId="0" fontId="4" fillId="0" borderId="17" xfId="158" applyFont="1" applyBorder="1" applyAlignment="1">
      <alignment horizontal="center" vertical="center"/>
      <protection/>
    </xf>
    <xf numFmtId="0" fontId="10" fillId="0" borderId="0" xfId="141" applyFont="1" applyBorder="1" applyAlignment="1">
      <alignment horizontal="center" vertical="top"/>
      <protection/>
    </xf>
    <xf numFmtId="0" fontId="10" fillId="0" borderId="0" xfId="141" applyFont="1" applyBorder="1" applyAlignment="1">
      <alignment horizontal="center" vertical="center"/>
      <protection/>
    </xf>
    <xf numFmtId="0" fontId="2" fillId="0" borderId="4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0" xfId="141" applyNumberFormat="1" applyFont="1" applyFill="1" applyBorder="1" applyAlignment="1">
      <alignment horizontal="center"/>
      <protection/>
    </xf>
    <xf numFmtId="0" fontId="4" fillId="0" borderId="37" xfId="141" applyNumberFormat="1" applyFont="1" applyFill="1" applyBorder="1" applyAlignment="1">
      <alignment horizontal="center" vertical="center" wrapText="1"/>
      <protection/>
    </xf>
    <xf numFmtId="0" fontId="4" fillId="0" borderId="37" xfId="141" applyFont="1" applyFill="1" applyBorder="1" applyAlignment="1">
      <alignment horizontal="center" vertical="center" wrapText="1"/>
      <protection/>
    </xf>
    <xf numFmtId="0" fontId="3" fillId="0" borderId="3" xfId="141" applyFont="1" applyBorder="1" applyAlignment="1">
      <alignment horizontal="center" vertical="center" wrapText="1"/>
      <protection/>
    </xf>
    <xf numFmtId="196" fontId="3" fillId="0" borderId="3" xfId="141" applyNumberFormat="1" applyFont="1" applyFill="1" applyBorder="1" applyAlignment="1">
      <alignment horizontal="center" vertical="center" wrapText="1"/>
      <protection/>
    </xf>
    <xf numFmtId="0" fontId="3" fillId="0" borderId="23" xfId="141" applyFont="1" applyBorder="1" applyAlignment="1">
      <alignment horizontal="left" vertical="center"/>
      <protection/>
    </xf>
    <xf numFmtId="0" fontId="0" fillId="0" borderId="5" xfId="141" applyFont="1" applyBorder="1" applyAlignment="1">
      <alignment horizontal="left" vertical="center"/>
      <protection/>
    </xf>
    <xf numFmtId="0" fontId="3" fillId="0" borderId="36" xfId="141" applyFont="1" applyBorder="1" applyAlignment="1">
      <alignment horizontal="center" vertical="center"/>
      <protection/>
    </xf>
    <xf numFmtId="0" fontId="3" fillId="0" borderId="17" xfId="141" applyFont="1" applyBorder="1" applyAlignment="1">
      <alignment horizontal="center" vertical="center"/>
      <protection/>
    </xf>
    <xf numFmtId="0" fontId="2" fillId="0" borderId="23" xfId="160" applyFont="1" applyBorder="1" applyAlignment="1">
      <alignment horizontal="center"/>
      <protection/>
    </xf>
    <xf numFmtId="0" fontId="2" fillId="0" borderId="5" xfId="160" applyFont="1" applyBorder="1" applyAlignment="1">
      <alignment horizontal="center"/>
      <protection/>
    </xf>
    <xf numFmtId="0" fontId="2" fillId="0" borderId="28" xfId="160" applyFont="1" applyBorder="1" applyAlignment="1">
      <alignment horizontal="center"/>
      <protection/>
    </xf>
    <xf numFmtId="0" fontId="3" fillId="0" borderId="36" xfId="160" applyNumberFormat="1" applyFont="1" applyFill="1" applyBorder="1" applyAlignment="1">
      <alignment horizontal="center" vertical="center" wrapText="1"/>
      <protection/>
    </xf>
    <xf numFmtId="0" fontId="3" fillId="0" borderId="37" xfId="160" applyNumberFormat="1" applyFont="1" applyFill="1" applyBorder="1" applyAlignment="1">
      <alignment horizontal="center" vertical="center" wrapText="1"/>
      <protection/>
    </xf>
    <xf numFmtId="0" fontId="3" fillId="0" borderId="3" xfId="160" applyNumberFormat="1" applyFont="1" applyFill="1" applyBorder="1" applyAlignment="1">
      <alignment horizontal="center" vertical="center" wrapText="1"/>
      <protection/>
    </xf>
    <xf numFmtId="0" fontId="7" fillId="0" borderId="3" xfId="160" applyFont="1" applyBorder="1" applyAlignment="1">
      <alignment horizontal="center" vertical="center"/>
      <protection/>
    </xf>
    <xf numFmtId="0" fontId="3" fillId="0" borderId="36" xfId="160" applyNumberFormat="1" applyFont="1" applyFill="1" applyBorder="1" applyAlignment="1">
      <alignment vertical="center"/>
      <protection/>
    </xf>
    <xf numFmtId="0" fontId="3" fillId="0" borderId="17" xfId="160" applyNumberFormat="1" applyFont="1" applyFill="1" applyBorder="1" applyAlignment="1">
      <alignment vertical="center"/>
      <protection/>
    </xf>
    <xf numFmtId="0" fontId="3" fillId="0" borderId="38" xfId="160" applyNumberFormat="1" applyFont="1" applyFill="1" applyBorder="1" applyAlignment="1">
      <alignment horizontal="center" vertical="center" wrapText="1"/>
      <protection/>
    </xf>
    <xf numFmtId="0" fontId="3" fillId="0" borderId="21" xfId="160" applyNumberFormat="1" applyFont="1" applyFill="1" applyBorder="1" applyAlignment="1">
      <alignment horizontal="center" vertical="center" wrapText="1"/>
      <protection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</cellXfs>
  <cellStyles count="203">
    <cellStyle name="Normal" xfId="0"/>
    <cellStyle name="_（研究）超百亿调度表（凯顺物流公司）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Sheet3" xfId="24"/>
    <cellStyle name="_弱电系统设备配置报价清单" xfId="25"/>
    <cellStyle name="0,0&#10;&#10;NA&#10;&#10;" xfId="26"/>
    <cellStyle name="0,0&#13;&#10;NA&#13;&#10;" xfId="27"/>
    <cellStyle name="0,0&#13;&#10;NA&#13;&#10;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着色 1" xfId="35"/>
    <cellStyle name="40% - 着色 2" xfId="36"/>
    <cellStyle name="40% - 着色 3" xfId="37"/>
    <cellStyle name="40% - 着色 4" xfId="38"/>
    <cellStyle name="40% - 着色 5" xfId="39"/>
    <cellStyle name="40% - 着色 6" xfId="40"/>
    <cellStyle name="60% - 着色 1" xfId="41"/>
    <cellStyle name="60% - 着色 2" xfId="42"/>
    <cellStyle name="60% - 着色 3" xfId="43"/>
    <cellStyle name="60% - 着色 4" xfId="44"/>
    <cellStyle name="60% - 着色 5" xfId="45"/>
    <cellStyle name="60% - 着色 6" xfId="46"/>
    <cellStyle name="6mal" xfId="47"/>
    <cellStyle name="Accent1" xfId="48"/>
    <cellStyle name="Accent1 - 20%" xfId="49"/>
    <cellStyle name="Accent1 - 40%" xfId="50"/>
    <cellStyle name="Accent1 - 60%" xfId="51"/>
    <cellStyle name="Accent2" xfId="52"/>
    <cellStyle name="Accent2 - 20%" xfId="53"/>
    <cellStyle name="Accent2 - 40%" xfId="54"/>
    <cellStyle name="Accent2 - 60%" xfId="55"/>
    <cellStyle name="Accent3" xfId="56"/>
    <cellStyle name="Accent3 - 20%" xfId="57"/>
    <cellStyle name="Accent3 - 40%" xfId="58"/>
    <cellStyle name="Accent3 - 60%" xfId="59"/>
    <cellStyle name="Accent4" xfId="60"/>
    <cellStyle name="Accent4 - 20%" xfId="61"/>
    <cellStyle name="Accent4 - 40%" xfId="62"/>
    <cellStyle name="Accent4 - 60%" xfId="63"/>
    <cellStyle name="Accent5" xfId="64"/>
    <cellStyle name="Accent5 - 20%" xfId="65"/>
    <cellStyle name="Accent5 - 40%" xfId="66"/>
    <cellStyle name="Accent5 - 60%" xfId="67"/>
    <cellStyle name="Accent6" xfId="68"/>
    <cellStyle name="Accent6 - 20%" xfId="69"/>
    <cellStyle name="Accent6 - 40%" xfId="70"/>
    <cellStyle name="Accent6 - 60%" xfId="71"/>
    <cellStyle name="args.style" xfId="72"/>
    <cellStyle name="ColLevel_0" xfId="73"/>
    <cellStyle name="Comma [0]_!!!GO" xfId="74"/>
    <cellStyle name="comma zerodec" xfId="75"/>
    <cellStyle name="Comma_!!!GO" xfId="76"/>
    <cellStyle name="Currency [0]_!!!GO" xfId="77"/>
    <cellStyle name="Currency_!!!GO" xfId="78"/>
    <cellStyle name="Currency1" xfId="79"/>
    <cellStyle name="Date" xfId="80"/>
    <cellStyle name="Dollar (zero dec)" xfId="81"/>
    <cellStyle name="Grey" xfId="82"/>
    <cellStyle name="Header1" xfId="83"/>
    <cellStyle name="Header2" xfId="84"/>
    <cellStyle name="Input [yellow]" xfId="85"/>
    <cellStyle name="Input Cells" xfId="86"/>
    <cellStyle name="Linked Cells" xfId="87"/>
    <cellStyle name="Millares [0]_96 Risk" xfId="88"/>
    <cellStyle name="Millares_96 Risk" xfId="89"/>
    <cellStyle name="Milliers [0]_!!!GO" xfId="90"/>
    <cellStyle name="Milliers_!!!GO" xfId="91"/>
    <cellStyle name="Moneda [0]_96 Risk" xfId="92"/>
    <cellStyle name="Moneda_96 Risk" xfId="93"/>
    <cellStyle name="Mon閠aire [0]_!!!GO" xfId="94"/>
    <cellStyle name="Mon閠aire_!!!GO" xfId="95"/>
    <cellStyle name="New Times Roman" xfId="96"/>
    <cellStyle name="no dec" xfId="97"/>
    <cellStyle name="Normal - Style1" xfId="98"/>
    <cellStyle name="Normal_!!!GO" xfId="99"/>
    <cellStyle name="per.style" xfId="100"/>
    <cellStyle name="Percent [2]" xfId="101"/>
    <cellStyle name="Percent_!!!GO" xfId="102"/>
    <cellStyle name="Pourcentage_pldt" xfId="103"/>
    <cellStyle name="PSChar" xfId="104"/>
    <cellStyle name="PSDate" xfId="105"/>
    <cellStyle name="PSDec" xfId="106"/>
    <cellStyle name="PSHeading" xfId="107"/>
    <cellStyle name="PSInt" xfId="108"/>
    <cellStyle name="PSSpacer" xfId="109"/>
    <cellStyle name="RowLevel_0" xfId="110"/>
    <cellStyle name="sstot" xfId="111"/>
    <cellStyle name="Standard_AREAS" xfId="112"/>
    <cellStyle name="t" xfId="113"/>
    <cellStyle name="t_HVAC Equipment (3)" xfId="114"/>
    <cellStyle name="Percent" xfId="115"/>
    <cellStyle name="捠壿 [0.00]_Region Orders (2)" xfId="116"/>
    <cellStyle name="捠壿_Region Orders (2)" xfId="117"/>
    <cellStyle name="编号" xfId="118"/>
    <cellStyle name="标题" xfId="119"/>
    <cellStyle name="标题 1" xfId="120"/>
    <cellStyle name="标题 2" xfId="121"/>
    <cellStyle name="标题 3" xfId="122"/>
    <cellStyle name="标题 4" xfId="123"/>
    <cellStyle name="标题1" xfId="124"/>
    <cellStyle name="表标题" xfId="125"/>
    <cellStyle name="部门" xfId="126"/>
    <cellStyle name="差" xfId="127"/>
    <cellStyle name="差_8月运费" xfId="128"/>
    <cellStyle name="差_8月运费 2" xfId="129"/>
    <cellStyle name="差_8月运费_Book1" xfId="130"/>
    <cellStyle name="差_8月运费_Book1 2" xfId="131"/>
    <cellStyle name="差_Book1" xfId="132"/>
    <cellStyle name="差_Book1_1" xfId="133"/>
    <cellStyle name="常规 10" xfId="134"/>
    <cellStyle name="常规 11" xfId="135"/>
    <cellStyle name="常规 12" xfId="136"/>
    <cellStyle name="常规 13" xfId="137"/>
    <cellStyle name="常规 14" xfId="138"/>
    <cellStyle name="常规 15" xfId="139"/>
    <cellStyle name="常规 16" xfId="140"/>
    <cellStyle name="常规 2" xfId="141"/>
    <cellStyle name="常规 2 2" xfId="142"/>
    <cellStyle name="常规 2 3" xfId="143"/>
    <cellStyle name="常规 2 4" xfId="144"/>
    <cellStyle name="常规 3" xfId="145"/>
    <cellStyle name="常规 3 2" xfId="146"/>
    <cellStyle name="常规 3 3" xfId="147"/>
    <cellStyle name="常规 4" xfId="148"/>
    <cellStyle name="常规 4 2" xfId="149"/>
    <cellStyle name="常规 5" xfId="150"/>
    <cellStyle name="常规 5 2" xfId="151"/>
    <cellStyle name="常规 6" xfId="152"/>
    <cellStyle name="常规 6 2" xfId="153"/>
    <cellStyle name="常规 7" xfId="154"/>
    <cellStyle name="常规 7 2" xfId="155"/>
    <cellStyle name="常规 8" xfId="156"/>
    <cellStyle name="常规 9" xfId="157"/>
    <cellStyle name="常规_Sheet1" xfId="158"/>
    <cellStyle name="常规_Sheet1_2014年前三季度旗区生产总值反馈表（定）" xfId="159"/>
    <cellStyle name="常规_各盟市3 (2)" xfId="160"/>
    <cellStyle name="常规_各盟市3_1" xfId="161"/>
    <cellStyle name="常规_各盟市4" xfId="162"/>
    <cellStyle name="常规_各盟市4_1" xfId="163"/>
    <cellStyle name="常规_各盟市4_2" xfId="164"/>
    <cellStyle name="常规_各盟市4_3" xfId="165"/>
    <cellStyle name="常规_各旗区1 " xfId="166"/>
    <cellStyle name="常规_各旗区3_2" xfId="167"/>
    <cellStyle name="常规_各旗区3_4" xfId="168"/>
    <cellStyle name="常规_全市_1" xfId="169"/>
    <cellStyle name="Hyperlink" xfId="170"/>
    <cellStyle name="分级显示行_1_Book1" xfId="171"/>
    <cellStyle name="分级显示列_1_Book1" xfId="172"/>
    <cellStyle name="好" xfId="173"/>
    <cellStyle name="好_8月运费" xfId="174"/>
    <cellStyle name="好_8月运费 2" xfId="175"/>
    <cellStyle name="好_8月运费_Book1" xfId="176"/>
    <cellStyle name="好_8月运费_Book1 2" xfId="177"/>
    <cellStyle name="好_Book1" xfId="178"/>
    <cellStyle name="好_Book1_1" xfId="179"/>
    <cellStyle name="汇总" xfId="180"/>
    <cellStyle name="Currency" xfId="181"/>
    <cellStyle name="Currency [0]" xfId="182"/>
    <cellStyle name="计算" xfId="183"/>
    <cellStyle name="检查单元格" xfId="184"/>
    <cellStyle name="解释性文本" xfId="185"/>
    <cellStyle name="借出原因" xfId="186"/>
    <cellStyle name="警告文本" xfId="187"/>
    <cellStyle name="链接单元格" xfId="188"/>
    <cellStyle name="普通_laroux" xfId="189"/>
    <cellStyle name="千分位[0]_laroux" xfId="190"/>
    <cellStyle name="千分位_laroux" xfId="191"/>
    <cellStyle name="千位[0]_ 方正PC" xfId="192"/>
    <cellStyle name="千位_ 方正PC" xfId="193"/>
    <cellStyle name="Comma" xfId="194"/>
    <cellStyle name="Comma [0]" xfId="195"/>
    <cellStyle name="强调 1" xfId="196"/>
    <cellStyle name="强调 2" xfId="197"/>
    <cellStyle name="强调 3" xfId="198"/>
    <cellStyle name="日期" xfId="199"/>
    <cellStyle name="商品名称" xfId="200"/>
    <cellStyle name="适中" xfId="201"/>
    <cellStyle name="输出" xfId="202"/>
    <cellStyle name="输入" xfId="203"/>
    <cellStyle name="数量" xfId="204"/>
    <cellStyle name="样式 1" xfId="205"/>
    <cellStyle name="Followed Hyperlink" xfId="206"/>
    <cellStyle name="昗弨_Pacific Region P&amp;L" xfId="207"/>
    <cellStyle name="着色 1" xfId="208"/>
    <cellStyle name="着色 2" xfId="209"/>
    <cellStyle name="着色 3" xfId="210"/>
    <cellStyle name="着色 4" xfId="211"/>
    <cellStyle name="着色 5" xfId="212"/>
    <cellStyle name="着色 6" xfId="213"/>
    <cellStyle name="寘嬫愗傝 [0.00]_Region Orders (2)" xfId="214"/>
    <cellStyle name="寘嬫愗傝_Region Orders (2)" xfId="215"/>
    <cellStyle name="注释" xfId="2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T26"/>
  <sheetViews>
    <sheetView tabSelected="1" zoomScaleSheetLayoutView="100" zoomScalePageLayoutView="0" workbookViewId="0" topLeftCell="A1">
      <selection activeCell="K21" sqref="K21"/>
    </sheetView>
  </sheetViews>
  <sheetFormatPr defaultColWidth="8.75390625" defaultRowHeight="14.25" customHeight="1"/>
  <cols>
    <col min="1" max="1" width="6.125" style="227" customWidth="1"/>
    <col min="2" max="2" width="28.25390625" style="228" customWidth="1"/>
    <col min="3" max="3" width="8.75390625" style="229" customWidth="1"/>
    <col min="4" max="4" width="13.00390625" style="230" customWidth="1"/>
    <col min="5" max="5" width="9.50390625" style="231" customWidth="1"/>
    <col min="6" max="6" width="0.875" style="227" customWidth="1"/>
    <col min="7" max="7" width="5.125" style="227" customWidth="1"/>
    <col min="8" max="8" width="30.25390625" style="228" customWidth="1"/>
    <col min="9" max="9" width="7.75390625" style="227" customWidth="1"/>
    <col min="10" max="10" width="11.75390625" style="231" customWidth="1"/>
    <col min="11" max="11" width="9.625" style="231" customWidth="1"/>
    <col min="12" max="12" width="8.625" style="227" bestFit="1" customWidth="1"/>
    <col min="13" max="13" width="9.00390625" style="227" bestFit="1" customWidth="1"/>
    <col min="14" max="14" width="10.875" style="227" customWidth="1"/>
    <col min="15" max="32" width="9.00390625" style="227" bestFit="1" customWidth="1"/>
    <col min="33" max="224" width="8.75390625" style="227" customWidth="1"/>
    <col min="225" max="251" width="9.00390625" style="227" bestFit="1" customWidth="1"/>
    <col min="252" max="16384" width="8.75390625" style="145" customWidth="1"/>
  </cols>
  <sheetData>
    <row r="1" spans="1:11" ht="25.5" customHeight="1">
      <c r="A1" s="294" t="s">
        <v>0</v>
      </c>
      <c r="B1" s="294"/>
      <c r="C1" s="232"/>
      <c r="D1" s="233"/>
      <c r="E1" s="255"/>
      <c r="F1" s="256"/>
      <c r="G1" s="256"/>
      <c r="H1" s="257"/>
      <c r="I1" s="256"/>
      <c r="J1" s="255"/>
      <c r="K1" s="255"/>
    </row>
    <row r="2" spans="1:11" s="225" customFormat="1" ht="24.75" customHeight="1">
      <c r="A2" s="295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s="226" customFormat="1" ht="33.75" customHeight="1">
      <c r="A3" s="234"/>
      <c r="B3" s="235" t="s">
        <v>2</v>
      </c>
      <c r="C3" s="236" t="s">
        <v>3</v>
      </c>
      <c r="D3" s="237" t="s">
        <v>4</v>
      </c>
      <c r="E3" s="258" t="s">
        <v>5</v>
      </c>
      <c r="F3" s="259"/>
      <c r="G3" s="260"/>
      <c r="H3" s="261" t="s">
        <v>2</v>
      </c>
      <c r="I3" s="277" t="s">
        <v>3</v>
      </c>
      <c r="J3" s="237" t="s">
        <v>4</v>
      </c>
      <c r="K3" s="278" t="s">
        <v>5</v>
      </c>
    </row>
    <row r="4" spans="1:11" s="226" customFormat="1" ht="18.75" customHeight="1">
      <c r="A4" s="238" t="s">
        <v>6</v>
      </c>
      <c r="B4" s="239" t="s">
        <v>7</v>
      </c>
      <c r="C4" s="240" t="s">
        <v>8</v>
      </c>
      <c r="D4" s="241">
        <v>529</v>
      </c>
      <c r="E4" s="262"/>
      <c r="F4" s="263"/>
      <c r="G4" s="296" t="s">
        <v>9</v>
      </c>
      <c r="H4" s="297"/>
      <c r="I4" s="244" t="s">
        <v>10</v>
      </c>
      <c r="J4" s="243">
        <v>307.6703</v>
      </c>
      <c r="K4" s="279">
        <v>7.7</v>
      </c>
    </row>
    <row r="5" spans="1:11" s="226" customFormat="1" ht="18.75" customHeight="1">
      <c r="A5" s="298" t="s">
        <v>11</v>
      </c>
      <c r="B5" s="299"/>
      <c r="C5" s="242" t="s">
        <v>12</v>
      </c>
      <c r="D5" s="243" t="s">
        <v>13</v>
      </c>
      <c r="E5" s="264">
        <v>10</v>
      </c>
      <c r="F5" s="263"/>
      <c r="G5" s="296" t="s">
        <v>14</v>
      </c>
      <c r="H5" s="297"/>
      <c r="I5" s="280" t="s">
        <v>15</v>
      </c>
      <c r="J5" s="241">
        <v>35555</v>
      </c>
      <c r="K5" s="279">
        <v>1.4</v>
      </c>
    </row>
    <row r="6" spans="1:11" s="226" customFormat="1" ht="18.75" customHeight="1">
      <c r="A6" s="300" t="s">
        <v>16</v>
      </c>
      <c r="B6" s="301"/>
      <c r="C6" s="244" t="s">
        <v>12</v>
      </c>
      <c r="D6" s="243" t="s">
        <v>13</v>
      </c>
      <c r="E6" s="264">
        <v>11.8</v>
      </c>
      <c r="F6" s="263"/>
      <c r="G6" s="296" t="s">
        <v>17</v>
      </c>
      <c r="H6" s="297"/>
      <c r="I6" s="244" t="s">
        <v>10</v>
      </c>
      <c r="J6" s="243">
        <v>135.0208</v>
      </c>
      <c r="K6" s="279">
        <v>-11.7</v>
      </c>
    </row>
    <row r="7" spans="1:11" s="226" customFormat="1" ht="18.75" customHeight="1">
      <c r="A7" s="302" t="s">
        <v>18</v>
      </c>
      <c r="B7" s="303"/>
      <c r="C7" s="244" t="s">
        <v>12</v>
      </c>
      <c r="D7" s="243" t="s">
        <v>13</v>
      </c>
      <c r="E7" s="264">
        <v>10.4</v>
      </c>
      <c r="F7" s="263"/>
      <c r="G7" s="296" t="s">
        <v>19</v>
      </c>
      <c r="H7" s="297"/>
      <c r="I7" s="242" t="s">
        <v>10</v>
      </c>
      <c r="J7" s="243">
        <v>242.90820000000002</v>
      </c>
      <c r="K7" s="281">
        <v>-0.3</v>
      </c>
    </row>
    <row r="8" spans="1:11" s="226" customFormat="1" ht="18.75" customHeight="1">
      <c r="A8" s="300" t="s">
        <v>20</v>
      </c>
      <c r="B8" s="301"/>
      <c r="C8" s="244" t="s">
        <v>12</v>
      </c>
      <c r="D8" s="243" t="s">
        <v>13</v>
      </c>
      <c r="E8" s="264">
        <v>15.4</v>
      </c>
      <c r="F8" s="263"/>
      <c r="G8" s="238" t="s">
        <v>21</v>
      </c>
      <c r="H8" s="239" t="s">
        <v>22</v>
      </c>
      <c r="I8" s="282" t="s">
        <v>12</v>
      </c>
      <c r="J8" s="243" t="s">
        <v>13</v>
      </c>
      <c r="K8" s="279">
        <v>30.4</v>
      </c>
    </row>
    <row r="9" spans="1:11" s="226" customFormat="1" ht="18.75" customHeight="1">
      <c r="A9" s="300" t="s">
        <v>23</v>
      </c>
      <c r="B9" s="301"/>
      <c r="C9" s="244" t="s">
        <v>12</v>
      </c>
      <c r="D9" s="243" t="s">
        <v>13</v>
      </c>
      <c r="E9" s="264">
        <v>-4.2</v>
      </c>
      <c r="F9" s="263"/>
      <c r="G9" s="304" t="s">
        <v>24</v>
      </c>
      <c r="H9" s="297"/>
      <c r="I9" s="282" t="s">
        <v>12</v>
      </c>
      <c r="J9" s="243" t="s">
        <v>13</v>
      </c>
      <c r="K9" s="279">
        <v>3.2</v>
      </c>
    </row>
    <row r="10" spans="1:124" s="103" customFormat="1" ht="18.75" customHeight="1">
      <c r="A10" s="302" t="s">
        <v>25</v>
      </c>
      <c r="B10" s="303"/>
      <c r="C10" s="244" t="s">
        <v>12</v>
      </c>
      <c r="D10" s="243" t="s">
        <v>13</v>
      </c>
      <c r="E10" s="264">
        <v>12.6</v>
      </c>
      <c r="F10" s="265"/>
      <c r="G10" s="305" t="s">
        <v>26</v>
      </c>
      <c r="H10" s="306"/>
      <c r="I10" s="282" t="s">
        <v>12</v>
      </c>
      <c r="J10" s="243" t="s">
        <v>13</v>
      </c>
      <c r="K10" s="279">
        <v>34.9</v>
      </c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227"/>
      <c r="DT10" s="227"/>
    </row>
    <row r="11" spans="1:120" s="103" customFormat="1" ht="18.75" customHeight="1">
      <c r="A11" s="302" t="s">
        <v>27</v>
      </c>
      <c r="B11" s="303"/>
      <c r="C11" s="244" t="s">
        <v>12</v>
      </c>
      <c r="D11" s="243" t="s">
        <v>13</v>
      </c>
      <c r="E11" s="264">
        <v>-6.3</v>
      </c>
      <c r="F11" s="265"/>
      <c r="G11" s="266"/>
      <c r="H11" s="267" t="s">
        <v>28</v>
      </c>
      <c r="I11" s="283" t="s">
        <v>12</v>
      </c>
      <c r="J11" s="243" t="s">
        <v>13</v>
      </c>
      <c r="K11" s="279">
        <v>34.5</v>
      </c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</row>
    <row r="12" spans="1:120" s="103" customFormat="1" ht="18.75" customHeight="1">
      <c r="A12" s="302" t="s">
        <v>29</v>
      </c>
      <c r="B12" s="303"/>
      <c r="C12" s="244" t="s">
        <v>12</v>
      </c>
      <c r="D12" s="243" t="s">
        <v>13</v>
      </c>
      <c r="E12" s="264">
        <v>-2</v>
      </c>
      <c r="F12" s="265"/>
      <c r="G12" s="307" t="s">
        <v>30</v>
      </c>
      <c r="H12" s="308"/>
      <c r="I12" s="284" t="s">
        <v>12</v>
      </c>
      <c r="J12" s="243" t="s">
        <v>13</v>
      </c>
      <c r="K12" s="279">
        <v>24.4</v>
      </c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</row>
    <row r="13" spans="1:120" s="103" customFormat="1" ht="18.75" customHeight="1">
      <c r="A13" s="302" t="s">
        <v>31</v>
      </c>
      <c r="B13" s="303"/>
      <c r="C13" s="244" t="s">
        <v>12</v>
      </c>
      <c r="D13" s="243" t="s">
        <v>13</v>
      </c>
      <c r="E13" s="264">
        <v>6.7</v>
      </c>
      <c r="F13" s="265"/>
      <c r="G13" s="304" t="s">
        <v>32</v>
      </c>
      <c r="H13" s="299"/>
      <c r="I13" s="282" t="s">
        <v>12</v>
      </c>
      <c r="J13" s="243" t="s">
        <v>13</v>
      </c>
      <c r="K13" s="279">
        <v>33.5</v>
      </c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7"/>
      <c r="DO13" s="227"/>
      <c r="DP13" s="227"/>
    </row>
    <row r="14" spans="1:124" s="103" customFormat="1" ht="18.75" customHeight="1">
      <c r="A14" s="302" t="s">
        <v>33</v>
      </c>
      <c r="B14" s="303"/>
      <c r="C14" s="244" t="s">
        <v>12</v>
      </c>
      <c r="D14" s="243" t="s">
        <v>13</v>
      </c>
      <c r="E14" s="264">
        <v>33.1</v>
      </c>
      <c r="F14" s="265"/>
      <c r="G14" s="238" t="s">
        <v>34</v>
      </c>
      <c r="H14" s="268" t="s">
        <v>35</v>
      </c>
      <c r="I14" s="284" t="s">
        <v>12</v>
      </c>
      <c r="J14" s="285">
        <v>386.457518213849</v>
      </c>
      <c r="K14" s="281">
        <v>4.09333017184331</v>
      </c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7"/>
      <c r="DS14" s="227"/>
      <c r="DT14" s="227"/>
    </row>
    <row r="15" spans="1:124" s="103" customFormat="1" ht="18.75" customHeight="1">
      <c r="A15" s="302" t="s">
        <v>36</v>
      </c>
      <c r="B15" s="303"/>
      <c r="C15" s="244" t="s">
        <v>12</v>
      </c>
      <c r="D15" s="245" t="s">
        <v>13</v>
      </c>
      <c r="E15" s="264">
        <v>37.9</v>
      </c>
      <c r="F15" s="265"/>
      <c r="G15" s="238" t="s">
        <v>37</v>
      </c>
      <c r="H15" s="239" t="s">
        <v>38</v>
      </c>
      <c r="I15" s="284" t="s">
        <v>12</v>
      </c>
      <c r="J15" s="285">
        <v>628.3</v>
      </c>
      <c r="K15" s="281">
        <v>67.7</v>
      </c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7"/>
      <c r="DO15" s="227"/>
      <c r="DP15" s="227"/>
      <c r="DQ15" s="227"/>
      <c r="DR15" s="227"/>
      <c r="DS15" s="227"/>
      <c r="DT15" s="227"/>
    </row>
    <row r="16" spans="1:124" s="103" customFormat="1" ht="18.75" customHeight="1">
      <c r="A16" s="298" t="s">
        <v>39</v>
      </c>
      <c r="B16" s="299"/>
      <c r="C16" s="244" t="s">
        <v>40</v>
      </c>
      <c r="D16" s="246">
        <v>100</v>
      </c>
      <c r="E16" s="269">
        <v>0.1</v>
      </c>
      <c r="F16" s="265"/>
      <c r="G16" s="270" t="s">
        <v>41</v>
      </c>
      <c r="H16" s="271" t="s">
        <v>42</v>
      </c>
      <c r="I16" s="284" t="s">
        <v>12</v>
      </c>
      <c r="J16" s="285">
        <v>562.1</v>
      </c>
      <c r="K16" s="281">
        <v>45.1</v>
      </c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  <c r="DD16" s="227"/>
      <c r="DE16" s="227"/>
      <c r="DF16" s="227"/>
      <c r="DG16" s="227"/>
      <c r="DH16" s="227"/>
      <c r="DI16" s="227"/>
      <c r="DJ16" s="227"/>
      <c r="DK16" s="227"/>
      <c r="DL16" s="227"/>
      <c r="DM16" s="227"/>
      <c r="DN16" s="227"/>
      <c r="DO16" s="227"/>
      <c r="DP16" s="227"/>
      <c r="DQ16" s="227"/>
      <c r="DR16" s="227"/>
      <c r="DS16" s="227"/>
      <c r="DT16" s="227"/>
    </row>
    <row r="17" spans="1:124" s="103" customFormat="1" ht="18.75" customHeight="1">
      <c r="A17" s="298" t="s">
        <v>43</v>
      </c>
      <c r="B17" s="299"/>
      <c r="C17" s="244"/>
      <c r="D17" s="243"/>
      <c r="E17" s="262"/>
      <c r="F17" s="265"/>
      <c r="G17" s="272" t="s">
        <v>44</v>
      </c>
      <c r="H17" s="271" t="s">
        <v>45</v>
      </c>
      <c r="I17" s="284"/>
      <c r="J17" s="243"/>
      <c r="K17" s="286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7"/>
      <c r="CD17" s="227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7"/>
      <c r="DI17" s="227"/>
      <c r="DJ17" s="227"/>
      <c r="DK17" s="227"/>
      <c r="DL17" s="227"/>
      <c r="DM17" s="227"/>
      <c r="DN17" s="227"/>
      <c r="DO17" s="227"/>
      <c r="DP17" s="227"/>
      <c r="DQ17" s="227"/>
      <c r="DR17" s="227"/>
      <c r="DS17" s="227"/>
      <c r="DT17" s="227"/>
    </row>
    <row r="18" spans="1:124" s="103" customFormat="1" ht="18.75" customHeight="1">
      <c r="A18" s="309" t="s">
        <v>46</v>
      </c>
      <c r="B18" s="297"/>
      <c r="C18" s="242" t="s">
        <v>10</v>
      </c>
      <c r="D18" s="243">
        <v>51418.5383</v>
      </c>
      <c r="E18" s="251">
        <v>18.859</v>
      </c>
      <c r="F18" s="265"/>
      <c r="G18" s="304" t="s">
        <v>47</v>
      </c>
      <c r="H18" s="299"/>
      <c r="I18" s="287" t="s">
        <v>48</v>
      </c>
      <c r="J18" s="288">
        <v>585.5</v>
      </c>
      <c r="K18" s="279">
        <v>-0.3</v>
      </c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  <c r="DO18" s="227"/>
      <c r="DP18" s="227"/>
      <c r="DQ18" s="227"/>
      <c r="DR18" s="227"/>
      <c r="DS18" s="227"/>
      <c r="DT18" s="227"/>
    </row>
    <row r="19" spans="1:124" s="103" customFormat="1" ht="18.75" customHeight="1">
      <c r="A19" s="309" t="s">
        <v>49</v>
      </c>
      <c r="B19" s="297"/>
      <c r="C19" s="242" t="s">
        <v>48</v>
      </c>
      <c r="D19" s="247">
        <v>965.0847</v>
      </c>
      <c r="E19" s="251">
        <v>10.6789</v>
      </c>
      <c r="F19" s="265"/>
      <c r="G19" s="296" t="s">
        <v>50</v>
      </c>
      <c r="H19" s="297"/>
      <c r="I19" s="244" t="s">
        <v>48</v>
      </c>
      <c r="J19" s="289">
        <v>539.4</v>
      </c>
      <c r="K19" s="279">
        <v>1.6</v>
      </c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</row>
    <row r="20" spans="1:124" s="103" customFormat="1" ht="18.75" customHeight="1">
      <c r="A20" s="309" t="s">
        <v>51</v>
      </c>
      <c r="B20" s="297"/>
      <c r="C20" s="244" t="s">
        <v>10</v>
      </c>
      <c r="D20" s="248">
        <v>248.13717999999997</v>
      </c>
      <c r="E20" s="251">
        <v>-6.9</v>
      </c>
      <c r="F20" s="265"/>
      <c r="G20" s="273" t="s">
        <v>52</v>
      </c>
      <c r="H20" s="274"/>
      <c r="I20" s="284" t="s">
        <v>10</v>
      </c>
      <c r="J20" s="290">
        <v>31219</v>
      </c>
      <c r="K20" s="281">
        <v>11</v>
      </c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</row>
    <row r="21" spans="1:124" s="103" customFormat="1" ht="18.75" customHeight="1">
      <c r="A21" s="309" t="s">
        <v>53</v>
      </c>
      <c r="B21" s="297"/>
      <c r="C21" s="242" t="s">
        <v>10</v>
      </c>
      <c r="D21" s="247">
        <v>890.97151</v>
      </c>
      <c r="E21" s="251">
        <v>9.7</v>
      </c>
      <c r="F21" s="265"/>
      <c r="G21" s="296" t="s">
        <v>54</v>
      </c>
      <c r="H21" s="297"/>
      <c r="I21" s="282" t="s">
        <v>55</v>
      </c>
      <c r="J21" s="290">
        <v>65.1</v>
      </c>
      <c r="K21" s="279">
        <v>-34.7</v>
      </c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7"/>
      <c r="DI21" s="227"/>
      <c r="DJ21" s="227"/>
      <c r="DK21" s="227"/>
      <c r="DL21" s="227"/>
      <c r="DM21" s="227"/>
      <c r="DN21" s="227"/>
      <c r="DO21" s="227"/>
      <c r="DP21" s="227"/>
      <c r="DQ21" s="227"/>
      <c r="DR21" s="227"/>
      <c r="DS21" s="227"/>
      <c r="DT21" s="227"/>
    </row>
    <row r="22" spans="1:124" s="103" customFormat="1" ht="18.75" customHeight="1">
      <c r="A22" s="309" t="s">
        <v>56</v>
      </c>
      <c r="B22" s="297"/>
      <c r="C22" s="242" t="s">
        <v>57</v>
      </c>
      <c r="D22" s="247">
        <v>186.4058</v>
      </c>
      <c r="E22" s="251">
        <v>4.5838</v>
      </c>
      <c r="F22" s="265"/>
      <c r="G22" s="304" t="s">
        <v>58</v>
      </c>
      <c r="H22" s="299"/>
      <c r="I22" s="282" t="s">
        <v>59</v>
      </c>
      <c r="J22" s="289">
        <v>3176</v>
      </c>
      <c r="K22" s="279">
        <v>-38.4</v>
      </c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S22" s="227"/>
      <c r="CT22" s="227"/>
      <c r="CU22" s="227"/>
      <c r="CV22" s="227"/>
      <c r="CW22" s="227"/>
      <c r="CX22" s="227"/>
      <c r="CY22" s="227"/>
      <c r="CZ22" s="227"/>
      <c r="DA22" s="227"/>
      <c r="DB22" s="227"/>
      <c r="DC22" s="227"/>
      <c r="DD22" s="227"/>
      <c r="DE22" s="227"/>
      <c r="DF22" s="227"/>
      <c r="DG22" s="227"/>
      <c r="DH22" s="227"/>
      <c r="DI22" s="227"/>
      <c r="DJ22" s="227"/>
      <c r="DK22" s="227"/>
      <c r="DL22" s="227"/>
      <c r="DM22" s="227"/>
      <c r="DN22" s="227"/>
      <c r="DO22" s="227"/>
      <c r="DP22" s="227"/>
      <c r="DQ22" s="227"/>
      <c r="DR22" s="227"/>
      <c r="DS22" s="227"/>
      <c r="DT22" s="227"/>
    </row>
    <row r="23" spans="1:124" s="103" customFormat="1" ht="18.75" customHeight="1">
      <c r="A23" s="309" t="s">
        <v>60</v>
      </c>
      <c r="B23" s="297"/>
      <c r="C23" s="249" t="s">
        <v>10</v>
      </c>
      <c r="D23" s="248">
        <v>94.2611</v>
      </c>
      <c r="E23" s="251">
        <v>-13.3</v>
      </c>
      <c r="F23" s="265"/>
      <c r="G23" s="296" t="s">
        <v>61</v>
      </c>
      <c r="H23" s="297"/>
      <c r="I23" s="282" t="s">
        <v>55</v>
      </c>
      <c r="J23" s="289">
        <v>55.4</v>
      </c>
      <c r="K23" s="279">
        <v>-51.2</v>
      </c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  <c r="DO23" s="227"/>
      <c r="DP23" s="227"/>
      <c r="DQ23" s="227"/>
      <c r="DR23" s="227"/>
      <c r="DS23" s="227"/>
      <c r="DT23" s="227"/>
    </row>
    <row r="24" spans="1:124" s="103" customFormat="1" ht="18.75" customHeight="1">
      <c r="A24" s="309" t="s">
        <v>62</v>
      </c>
      <c r="B24" s="297"/>
      <c r="C24" s="240" t="s">
        <v>10</v>
      </c>
      <c r="D24" s="250">
        <v>107.32059</v>
      </c>
      <c r="E24" s="251">
        <v>-5.7</v>
      </c>
      <c r="F24" s="265"/>
      <c r="G24" s="304" t="s">
        <v>63</v>
      </c>
      <c r="H24" s="299"/>
      <c r="I24" s="282" t="s">
        <v>12</v>
      </c>
      <c r="J24" s="289">
        <v>5580.1</v>
      </c>
      <c r="K24" s="279">
        <v>29.4</v>
      </c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R24" s="227"/>
      <c r="CS24" s="227"/>
      <c r="CT24" s="227"/>
      <c r="CU24" s="227"/>
      <c r="CV24" s="227"/>
      <c r="CW24" s="227"/>
      <c r="CX24" s="227"/>
      <c r="CY24" s="227"/>
      <c r="CZ24" s="227"/>
      <c r="DA24" s="227"/>
      <c r="DB24" s="227"/>
      <c r="DC24" s="227"/>
      <c r="DD24" s="227"/>
      <c r="DE24" s="227"/>
      <c r="DF24" s="227"/>
      <c r="DG24" s="227"/>
      <c r="DH24" s="227"/>
      <c r="DI24" s="227"/>
      <c r="DJ24" s="227"/>
      <c r="DK24" s="227"/>
      <c r="DL24" s="227"/>
      <c r="DM24" s="227"/>
      <c r="DN24" s="227"/>
      <c r="DO24" s="227"/>
      <c r="DP24" s="227"/>
      <c r="DQ24" s="227"/>
      <c r="DR24" s="227"/>
      <c r="DS24" s="227"/>
      <c r="DT24" s="227"/>
    </row>
    <row r="25" spans="1:124" s="103" customFormat="1" ht="18.75" customHeight="1">
      <c r="A25" s="310" t="s">
        <v>64</v>
      </c>
      <c r="B25" s="311"/>
      <c r="C25" s="249" t="s">
        <v>10</v>
      </c>
      <c r="D25" s="251">
        <v>790.5427</v>
      </c>
      <c r="E25" s="275">
        <v>7.8512</v>
      </c>
      <c r="F25" s="276"/>
      <c r="G25" s="312" t="s">
        <v>65</v>
      </c>
      <c r="H25" s="311"/>
      <c r="I25" s="291" t="s">
        <v>12</v>
      </c>
      <c r="J25" s="292">
        <v>3366.2</v>
      </c>
      <c r="K25" s="293">
        <v>-3.5</v>
      </c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/>
    </row>
    <row r="26" spans="1:124" s="103" customFormat="1" ht="21" customHeight="1">
      <c r="A26" s="252" t="s">
        <v>66</v>
      </c>
      <c r="B26" s="253"/>
      <c r="C26" s="254"/>
      <c r="D26" s="254"/>
      <c r="E26" s="253"/>
      <c r="F26" s="256"/>
      <c r="G26" s="256"/>
      <c r="H26" s="257"/>
      <c r="I26" s="256"/>
      <c r="J26" s="255"/>
      <c r="K26" s="255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7"/>
      <c r="CC26" s="227"/>
      <c r="CD26" s="227"/>
      <c r="CE26" s="227"/>
      <c r="CF26" s="227"/>
      <c r="CG26" s="227"/>
      <c r="CH26" s="227"/>
      <c r="CI26" s="227"/>
      <c r="CJ26" s="227"/>
      <c r="CK26" s="227"/>
      <c r="CL26" s="227"/>
      <c r="CM26" s="227"/>
      <c r="CN26" s="227"/>
      <c r="CO26" s="227"/>
      <c r="CP26" s="227"/>
      <c r="CQ26" s="227"/>
      <c r="CR26" s="227"/>
      <c r="CS26" s="227"/>
      <c r="CT26" s="227"/>
      <c r="CU26" s="227"/>
      <c r="CV26" s="227"/>
      <c r="CW26" s="227"/>
      <c r="CX26" s="227"/>
      <c r="CY26" s="227"/>
      <c r="CZ26" s="227"/>
      <c r="DA26" s="227"/>
      <c r="DB26" s="227"/>
      <c r="DC26" s="227"/>
      <c r="DD26" s="227"/>
      <c r="DE26" s="227"/>
      <c r="DF26" s="227"/>
      <c r="DG26" s="227"/>
      <c r="DH26" s="227"/>
      <c r="DI26" s="227"/>
      <c r="DJ26" s="227"/>
      <c r="DK26" s="227"/>
      <c r="DL26" s="227"/>
      <c r="DM26" s="227"/>
      <c r="DN26" s="227"/>
      <c r="DO26" s="227"/>
      <c r="DP26" s="227"/>
      <c r="DQ26" s="227"/>
      <c r="DR26" s="227"/>
      <c r="DS26" s="227"/>
      <c r="DT26" s="227"/>
    </row>
  </sheetData>
  <sheetProtection/>
  <mergeCells count="38">
    <mergeCell ref="A24:B24"/>
    <mergeCell ref="G24:H24"/>
    <mergeCell ref="A25:B25"/>
    <mergeCell ref="G25:H25"/>
    <mergeCell ref="A20:B20"/>
    <mergeCell ref="A21:B21"/>
    <mergeCell ref="G21:H21"/>
    <mergeCell ref="A22:B22"/>
    <mergeCell ref="G22:H22"/>
    <mergeCell ref="A23:B23"/>
    <mergeCell ref="G23:H23"/>
    <mergeCell ref="A15:B15"/>
    <mergeCell ref="A16:B16"/>
    <mergeCell ref="A17:B17"/>
    <mergeCell ref="A18:B18"/>
    <mergeCell ref="G18:H18"/>
    <mergeCell ref="A19:B19"/>
    <mergeCell ref="G19:H19"/>
    <mergeCell ref="A11:B11"/>
    <mergeCell ref="A12:B12"/>
    <mergeCell ref="G12:H12"/>
    <mergeCell ref="A13:B13"/>
    <mergeCell ref="G13:H13"/>
    <mergeCell ref="A14:B14"/>
    <mergeCell ref="A7:B7"/>
    <mergeCell ref="G7:H7"/>
    <mergeCell ref="A8:B8"/>
    <mergeCell ref="A9:B9"/>
    <mergeCell ref="G9:H9"/>
    <mergeCell ref="A10:B10"/>
    <mergeCell ref="G10:H10"/>
    <mergeCell ref="A1:B1"/>
    <mergeCell ref="A2:K2"/>
    <mergeCell ref="G4:H4"/>
    <mergeCell ref="A5:B5"/>
    <mergeCell ref="G5:H5"/>
    <mergeCell ref="A6:B6"/>
    <mergeCell ref="G6:H6"/>
  </mergeCells>
  <printOptions/>
  <pageMargins left="0.35" right="0.35" top="0.31" bottom="0.3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K16"/>
  <sheetViews>
    <sheetView zoomScaleSheetLayoutView="100" zoomScalePageLayoutView="0" workbookViewId="0" topLeftCell="A1">
      <selection activeCell="D18" sqref="D18"/>
    </sheetView>
  </sheetViews>
  <sheetFormatPr defaultColWidth="9.125" defaultRowHeight="33" customHeight="1"/>
  <cols>
    <col min="1" max="2" width="14.875" style="200" customWidth="1"/>
    <col min="3" max="3" width="15.375" style="200" customWidth="1"/>
    <col min="4" max="4" width="18.25390625" style="200" customWidth="1"/>
    <col min="5" max="5" width="11.75390625" style="200" customWidth="1"/>
    <col min="6" max="6" width="9.00390625" style="200" customWidth="1"/>
    <col min="7" max="7" width="7.00390625" style="200" customWidth="1"/>
    <col min="8" max="8" width="10.625" style="200" customWidth="1"/>
    <col min="9" max="9" width="10.25390625" style="200" customWidth="1"/>
    <col min="10" max="10" width="7.50390625" style="200" customWidth="1"/>
    <col min="11" max="11" width="9.125" style="200" customWidth="1"/>
    <col min="12" max="12" width="9.125" style="201" customWidth="1"/>
    <col min="13" max="13" width="10.375" style="201" bestFit="1" customWidth="1"/>
    <col min="14" max="16384" width="9.125" style="201" customWidth="1"/>
  </cols>
  <sheetData>
    <row r="1" spans="1:11" ht="27" customHeight="1">
      <c r="A1" s="313" t="s">
        <v>67</v>
      </c>
      <c r="B1" s="313"/>
      <c r="C1" s="313"/>
      <c r="D1" s="313"/>
      <c r="E1" s="313"/>
      <c r="F1" s="313"/>
      <c r="G1" s="313"/>
      <c r="H1" s="313"/>
      <c r="I1" s="313"/>
      <c r="J1" s="313"/>
      <c r="K1" s="201"/>
    </row>
    <row r="2" spans="1:11" ht="26.25" customHeight="1">
      <c r="A2" s="314" t="s">
        <v>68</v>
      </c>
      <c r="B2" s="314"/>
      <c r="C2" s="314"/>
      <c r="D2" s="314"/>
      <c r="E2" s="314"/>
      <c r="F2" s="314"/>
      <c r="G2" s="314"/>
      <c r="H2" s="314"/>
      <c r="I2" s="314"/>
      <c r="J2" s="314"/>
      <c r="K2" s="201"/>
    </row>
    <row r="3" spans="1:10" ht="51.75" customHeight="1">
      <c r="A3" s="325" t="s">
        <v>69</v>
      </c>
      <c r="B3" s="315" t="s">
        <v>70</v>
      </c>
      <c r="C3" s="316"/>
      <c r="D3" s="317" t="s">
        <v>71</v>
      </c>
      <c r="E3" s="317"/>
      <c r="F3" s="318" t="s">
        <v>72</v>
      </c>
      <c r="G3" s="319"/>
      <c r="H3" s="319"/>
      <c r="I3" s="319"/>
      <c r="J3" s="319"/>
    </row>
    <row r="4" spans="1:10" ht="27.75" customHeight="1">
      <c r="A4" s="326"/>
      <c r="B4" s="320" t="s">
        <v>73</v>
      </c>
      <c r="C4" s="321"/>
      <c r="D4" s="322" t="s">
        <v>73</v>
      </c>
      <c r="E4" s="322"/>
      <c r="F4" s="323" t="s">
        <v>73</v>
      </c>
      <c r="G4" s="322"/>
      <c r="H4" s="322"/>
      <c r="I4" s="322"/>
      <c r="J4" s="322"/>
    </row>
    <row r="5" spans="1:10" ht="33" customHeight="1">
      <c r="A5" s="326"/>
      <c r="B5" s="202" t="s">
        <v>74</v>
      </c>
      <c r="C5" s="203" t="s">
        <v>75</v>
      </c>
      <c r="D5" s="203" t="s">
        <v>74</v>
      </c>
      <c r="E5" s="213" t="s">
        <v>75</v>
      </c>
      <c r="F5" s="214" t="s">
        <v>76</v>
      </c>
      <c r="G5" s="214" t="s">
        <v>75</v>
      </c>
      <c r="H5" s="215" t="s">
        <v>77</v>
      </c>
      <c r="I5" s="221" t="s">
        <v>74</v>
      </c>
      <c r="J5" s="221" t="s">
        <v>75</v>
      </c>
    </row>
    <row r="6" spans="1:10" ht="27.75" customHeight="1">
      <c r="A6" s="204" t="s">
        <v>78</v>
      </c>
      <c r="B6" s="205">
        <v>10</v>
      </c>
      <c r="C6" s="206"/>
      <c r="D6" s="207">
        <v>30.448297788823595</v>
      </c>
      <c r="E6" s="216"/>
      <c r="F6" s="205">
        <v>386.457518213849</v>
      </c>
      <c r="G6" s="206"/>
      <c r="H6" s="217"/>
      <c r="I6" s="222">
        <v>4.093329110023802</v>
      </c>
      <c r="J6" s="216"/>
    </row>
    <row r="7" spans="1:10" ht="27.75" customHeight="1">
      <c r="A7" s="208" t="s">
        <v>79</v>
      </c>
      <c r="B7" s="205">
        <v>10.3</v>
      </c>
      <c r="C7" s="206">
        <f>RANK(B7,$B$7:$B$15)</f>
        <v>5</v>
      </c>
      <c r="D7" s="209">
        <v>18.21770493137585</v>
      </c>
      <c r="E7" s="206">
        <f>RANK(D7,$D$7:$D$15)</f>
        <v>6</v>
      </c>
      <c r="F7" s="205">
        <v>144.91268</v>
      </c>
      <c r="G7" s="206">
        <f aca="true" t="shared" si="0" ref="G7:G15">RANK(F7,$F$7:$F$15)</f>
        <v>1</v>
      </c>
      <c r="H7" s="209">
        <f>F7/$F$6*100</f>
        <v>37.49769979110913</v>
      </c>
      <c r="I7" s="222">
        <v>4.178710452308132</v>
      </c>
      <c r="J7" s="216">
        <f aca="true" t="shared" si="1" ref="J7:J15">RANK(I7,$I$7:$I$15)</f>
        <v>3</v>
      </c>
    </row>
    <row r="8" spans="1:10" ht="27.75" customHeight="1">
      <c r="A8" s="208" t="s">
        <v>80</v>
      </c>
      <c r="B8" s="205">
        <v>17.5</v>
      </c>
      <c r="C8" s="206">
        <f aca="true" t="shared" si="2" ref="C8:C15">RANK(B8,$B$7:$B$15)</f>
        <v>2</v>
      </c>
      <c r="D8" s="209">
        <v>103.34811901301535</v>
      </c>
      <c r="E8" s="206">
        <f aca="true" t="shared" si="3" ref="E8:E15">RANK(D8,$D$7:$D$15)</f>
        <v>2</v>
      </c>
      <c r="F8" s="205">
        <v>45.365990000000004</v>
      </c>
      <c r="G8" s="218">
        <f t="shared" si="0"/>
        <v>3</v>
      </c>
      <c r="H8" s="209">
        <f>F8/$F$6*100</f>
        <v>11.738933223417433</v>
      </c>
      <c r="I8" s="222">
        <v>8.047628041326105</v>
      </c>
      <c r="J8" s="216">
        <f t="shared" si="1"/>
        <v>1</v>
      </c>
    </row>
    <row r="9" spans="1:10" ht="27.75" customHeight="1">
      <c r="A9" s="208" t="s">
        <v>81</v>
      </c>
      <c r="B9" s="205">
        <v>11.5</v>
      </c>
      <c r="C9" s="206">
        <f t="shared" si="2"/>
        <v>3</v>
      </c>
      <c r="D9" s="209">
        <v>11.978180506717152</v>
      </c>
      <c r="E9" s="206">
        <f t="shared" si="3"/>
        <v>8</v>
      </c>
      <c r="F9" s="205">
        <v>28.90232</v>
      </c>
      <c r="G9" s="218">
        <f t="shared" si="0"/>
        <v>5</v>
      </c>
      <c r="H9" s="209">
        <f aca="true" t="shared" si="4" ref="H9:H15">F9/$F$6*100</f>
        <v>7.47878321363299</v>
      </c>
      <c r="I9" s="222">
        <v>3.3568615222206555</v>
      </c>
      <c r="J9" s="216">
        <f t="shared" si="1"/>
        <v>4</v>
      </c>
    </row>
    <row r="10" spans="1:10" ht="27.75" customHeight="1">
      <c r="A10" s="208" t="s">
        <v>82</v>
      </c>
      <c r="B10" s="205">
        <v>10.1</v>
      </c>
      <c r="C10" s="206">
        <f t="shared" si="2"/>
        <v>6</v>
      </c>
      <c r="D10" s="209">
        <v>40.684947443171495</v>
      </c>
      <c r="E10" s="206">
        <f t="shared" si="3"/>
        <v>3</v>
      </c>
      <c r="F10" s="205">
        <v>65.05628</v>
      </c>
      <c r="G10" s="218">
        <f t="shared" si="0"/>
        <v>2</v>
      </c>
      <c r="H10" s="209">
        <f t="shared" si="4"/>
        <v>16.834005533306932</v>
      </c>
      <c r="I10" s="222">
        <v>3.200001649771589</v>
      </c>
      <c r="J10" s="216">
        <f t="shared" si="1"/>
        <v>6</v>
      </c>
    </row>
    <row r="11" spans="1:10" ht="27.75" customHeight="1">
      <c r="A11" s="208" t="s">
        <v>83</v>
      </c>
      <c r="B11" s="205">
        <v>31</v>
      </c>
      <c r="C11" s="206">
        <f t="shared" si="2"/>
        <v>1</v>
      </c>
      <c r="D11" s="209">
        <v>31.666540136842002</v>
      </c>
      <c r="E11" s="206">
        <f t="shared" si="3"/>
        <v>5</v>
      </c>
      <c r="F11" s="205">
        <v>15.721129999999999</v>
      </c>
      <c r="G11" s="218">
        <f t="shared" si="0"/>
        <v>8</v>
      </c>
      <c r="H11" s="209">
        <f t="shared" si="4"/>
        <v>4.068009874063467</v>
      </c>
      <c r="I11" s="222">
        <v>4.300009487168777</v>
      </c>
      <c r="J11" s="216">
        <f t="shared" si="1"/>
        <v>2</v>
      </c>
    </row>
    <row r="12" spans="1:10" ht="27.75" customHeight="1">
      <c r="A12" s="208" t="s">
        <v>84</v>
      </c>
      <c r="B12" s="205">
        <v>4.7</v>
      </c>
      <c r="C12" s="206">
        <f t="shared" si="2"/>
        <v>8</v>
      </c>
      <c r="D12" s="209">
        <v>13.47369468916429</v>
      </c>
      <c r="E12" s="206">
        <f t="shared" si="3"/>
        <v>7</v>
      </c>
      <c r="F12" s="205">
        <v>20.748520000000003</v>
      </c>
      <c r="G12" s="218">
        <f t="shared" si="0"/>
        <v>7</v>
      </c>
      <c r="H12" s="209">
        <f t="shared" si="4"/>
        <v>5.368900596344114</v>
      </c>
      <c r="I12" s="222">
        <v>2.499992589833444</v>
      </c>
      <c r="J12" s="216">
        <f t="shared" si="1"/>
        <v>9</v>
      </c>
    </row>
    <row r="13" spans="1:10" ht="27.75" customHeight="1">
      <c r="A13" s="208" t="s">
        <v>85</v>
      </c>
      <c r="B13" s="205">
        <v>4.5</v>
      </c>
      <c r="C13" s="206">
        <f t="shared" si="2"/>
        <v>9</v>
      </c>
      <c r="D13" s="209">
        <v>104.68909578010982</v>
      </c>
      <c r="E13" s="206">
        <f t="shared" si="3"/>
        <v>1</v>
      </c>
      <c r="F13" s="205">
        <v>9.78528</v>
      </c>
      <c r="G13" s="218">
        <f t="shared" si="0"/>
        <v>9</v>
      </c>
      <c r="H13" s="209">
        <f t="shared" si="4"/>
        <v>2.5320454484172426</v>
      </c>
      <c r="I13" s="222">
        <v>2.7000363139456196</v>
      </c>
      <c r="J13" s="216">
        <f t="shared" si="1"/>
        <v>7</v>
      </c>
    </row>
    <row r="14" spans="1:10" ht="27.75" customHeight="1">
      <c r="A14" s="208" t="s">
        <v>86</v>
      </c>
      <c r="B14" s="205">
        <v>10.1</v>
      </c>
      <c r="C14" s="206">
        <f t="shared" si="2"/>
        <v>6</v>
      </c>
      <c r="D14" s="209">
        <v>10.31921986997834</v>
      </c>
      <c r="E14" s="206">
        <f t="shared" si="3"/>
        <v>9</v>
      </c>
      <c r="F14" s="205">
        <v>22.69475</v>
      </c>
      <c r="G14" s="218">
        <f t="shared" si="0"/>
        <v>6</v>
      </c>
      <c r="H14" s="209">
        <f t="shared" si="4"/>
        <v>5.8725083431917335</v>
      </c>
      <c r="I14" s="222">
        <v>2.599997106643692</v>
      </c>
      <c r="J14" s="216">
        <f t="shared" si="1"/>
        <v>8</v>
      </c>
    </row>
    <row r="15" spans="1:10" ht="27.75" customHeight="1">
      <c r="A15" s="210" t="s">
        <v>87</v>
      </c>
      <c r="B15" s="211">
        <v>10.4</v>
      </c>
      <c r="C15" s="206">
        <f t="shared" si="2"/>
        <v>4</v>
      </c>
      <c r="D15" s="212">
        <v>33.601915603574156</v>
      </c>
      <c r="E15" s="206">
        <f t="shared" si="3"/>
        <v>4</v>
      </c>
      <c r="F15" s="205">
        <v>33.27057</v>
      </c>
      <c r="G15" s="219">
        <f t="shared" si="0"/>
        <v>4</v>
      </c>
      <c r="H15" s="220">
        <f t="shared" si="4"/>
        <v>8.609114438702546</v>
      </c>
      <c r="I15" s="222">
        <v>3.299985220934598</v>
      </c>
      <c r="J15" s="223">
        <f t="shared" si="1"/>
        <v>5</v>
      </c>
    </row>
    <row r="16" spans="1:11" s="199" customFormat="1" ht="27.75" customHeight="1">
      <c r="A16" s="324"/>
      <c r="B16" s="324"/>
      <c r="C16" s="324"/>
      <c r="D16" s="324"/>
      <c r="E16" s="324"/>
      <c r="F16" s="324"/>
      <c r="G16" s="324"/>
      <c r="H16" s="324"/>
      <c r="I16" s="324"/>
      <c r="J16" s="324"/>
      <c r="K16" s="224"/>
    </row>
  </sheetData>
  <sheetProtection/>
  <mergeCells count="10">
    <mergeCell ref="A16:J16"/>
    <mergeCell ref="A3:A5"/>
    <mergeCell ref="A1:J1"/>
    <mergeCell ref="A2:J2"/>
    <mergeCell ref="B3:C3"/>
    <mergeCell ref="D3:E3"/>
    <mergeCell ref="F3:J3"/>
    <mergeCell ref="B4:C4"/>
    <mergeCell ref="D4:E4"/>
    <mergeCell ref="F4:J4"/>
  </mergeCells>
  <printOptions/>
  <pageMargins left="0.75" right="0.75" top="1" bottom="1" header="0.51" footer="0.51"/>
  <pageSetup fitToHeight="1" fitToWidth="1" horizontalDpi="600" verticalDpi="600" orientation="landscape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M17"/>
  <sheetViews>
    <sheetView zoomScaleSheetLayoutView="100" zoomScalePageLayoutView="0" workbookViewId="0" topLeftCell="A1">
      <selection activeCell="P14" sqref="P14"/>
    </sheetView>
  </sheetViews>
  <sheetFormatPr defaultColWidth="8.625" defaultRowHeight="33" customHeight="1"/>
  <cols>
    <col min="1" max="1" width="16.00390625" style="1" customWidth="1"/>
    <col min="2" max="2" width="11.875" style="1" customWidth="1"/>
    <col min="3" max="3" width="7.50390625" style="1" customWidth="1"/>
    <col min="4" max="4" width="8.875" style="1" customWidth="1"/>
    <col min="5" max="5" width="10.50390625" style="1" customWidth="1"/>
    <col min="6" max="6" width="7.75390625" style="1" customWidth="1"/>
    <col min="7" max="7" width="10.875" style="1" customWidth="1"/>
    <col min="8" max="8" width="7.50390625" style="1" customWidth="1"/>
    <col min="9" max="9" width="14.375" style="1" customWidth="1"/>
    <col min="10" max="10" width="8.50390625" style="1" customWidth="1"/>
    <col min="11" max="11" width="10.75390625" style="1" customWidth="1"/>
    <col min="12" max="12" width="9.875" style="1" customWidth="1"/>
    <col min="13" max="13" width="8.50390625" style="1" customWidth="1"/>
    <col min="14" max="16384" width="8.625" style="145" customWidth="1"/>
  </cols>
  <sheetData>
    <row r="1" spans="1:13" ht="27" customHeight="1">
      <c r="A1" s="327" t="s">
        <v>67</v>
      </c>
      <c r="B1" s="327"/>
      <c r="C1" s="327"/>
      <c r="D1" s="327"/>
      <c r="E1" s="327"/>
      <c r="F1" s="327"/>
      <c r="G1" s="328"/>
      <c r="H1" s="328"/>
      <c r="I1" s="327"/>
      <c r="J1" s="327"/>
      <c r="K1" s="327"/>
      <c r="L1" s="327"/>
      <c r="M1" s="327"/>
    </row>
    <row r="2" spans="1:13" ht="26.25" customHeight="1">
      <c r="A2" s="329" t="s">
        <v>88</v>
      </c>
      <c r="B2" s="329"/>
      <c r="C2" s="329"/>
      <c r="D2" s="329"/>
      <c r="E2" s="329"/>
      <c r="F2" s="329"/>
      <c r="G2" s="330"/>
      <c r="H2" s="330"/>
      <c r="I2" s="329"/>
      <c r="J2" s="329"/>
      <c r="K2" s="329"/>
      <c r="L2" s="329"/>
      <c r="M2" s="329"/>
    </row>
    <row r="3" spans="1:13" ht="31.5" customHeight="1">
      <c r="A3" s="336" t="s">
        <v>69</v>
      </c>
      <c r="B3" s="331" t="s">
        <v>89</v>
      </c>
      <c r="C3" s="331"/>
      <c r="D3" s="331"/>
      <c r="E3" s="331"/>
      <c r="F3" s="331"/>
      <c r="G3" s="331"/>
      <c r="H3" s="331"/>
      <c r="I3" s="332" t="s">
        <v>90</v>
      </c>
      <c r="J3" s="333"/>
      <c r="K3" s="333"/>
      <c r="L3" s="333"/>
      <c r="M3" s="333"/>
    </row>
    <row r="4" spans="1:13" ht="24" customHeight="1">
      <c r="A4" s="337"/>
      <c r="B4" s="334" t="s">
        <v>73</v>
      </c>
      <c r="C4" s="334"/>
      <c r="D4" s="334"/>
      <c r="E4" s="334"/>
      <c r="F4" s="334"/>
      <c r="G4" s="334"/>
      <c r="H4" s="334"/>
      <c r="I4" s="335" t="s">
        <v>73</v>
      </c>
      <c r="J4" s="335"/>
      <c r="K4" s="335"/>
      <c r="L4" s="335"/>
      <c r="M4" s="335"/>
    </row>
    <row r="5" spans="1:13" ht="36" customHeight="1">
      <c r="A5" s="337"/>
      <c r="B5" s="177" t="s">
        <v>76</v>
      </c>
      <c r="C5" s="178" t="s">
        <v>75</v>
      </c>
      <c r="D5" s="178" t="s">
        <v>77</v>
      </c>
      <c r="E5" s="178" t="s">
        <v>74</v>
      </c>
      <c r="F5" s="187" t="s">
        <v>75</v>
      </c>
      <c r="G5" s="188" t="s">
        <v>91</v>
      </c>
      <c r="H5" s="189" t="s">
        <v>75</v>
      </c>
      <c r="I5" s="194" t="s">
        <v>76</v>
      </c>
      <c r="J5" s="194" t="s">
        <v>75</v>
      </c>
      <c r="K5" s="194" t="s">
        <v>77</v>
      </c>
      <c r="L5" s="195" t="s">
        <v>74</v>
      </c>
      <c r="M5" s="195" t="s">
        <v>75</v>
      </c>
    </row>
    <row r="6" spans="1:13" ht="27.75" customHeight="1">
      <c r="A6" s="179" t="s">
        <v>78</v>
      </c>
      <c r="B6" s="150">
        <v>628.3343</v>
      </c>
      <c r="C6" s="180" t="s">
        <v>13</v>
      </c>
      <c r="D6" s="180" t="s">
        <v>13</v>
      </c>
      <c r="E6" s="190">
        <v>67.6606123934534</v>
      </c>
      <c r="F6" s="180" t="s">
        <v>13</v>
      </c>
      <c r="G6" s="191">
        <v>72.8914242311557</v>
      </c>
      <c r="H6" s="192"/>
      <c r="I6" s="150">
        <v>562.0607</v>
      </c>
      <c r="J6" s="180" t="s">
        <v>13</v>
      </c>
      <c r="K6" s="180" t="s">
        <v>13</v>
      </c>
      <c r="L6" s="190">
        <v>45.06551762407312</v>
      </c>
      <c r="M6" s="198" t="s">
        <v>13</v>
      </c>
    </row>
    <row r="7" spans="1:13" ht="27.75" customHeight="1">
      <c r="A7" s="181" t="s">
        <v>79</v>
      </c>
      <c r="B7" s="150">
        <v>53.7815</v>
      </c>
      <c r="C7" s="182">
        <f>RANK(B7,$B$7:$B$15)</f>
        <v>3</v>
      </c>
      <c r="D7" s="150">
        <f>B7/$B$6*100</f>
        <v>8.559376752152478</v>
      </c>
      <c r="E7" s="190">
        <v>37.9009284591578</v>
      </c>
      <c r="F7" s="182">
        <f>RANK(E7,$E$7:$E$15)</f>
        <v>7</v>
      </c>
      <c r="G7" s="150">
        <v>39.909086716103545</v>
      </c>
      <c r="H7" s="182">
        <f>RANK(G7,$G$7:$G$15)</f>
        <v>7</v>
      </c>
      <c r="I7" s="150">
        <v>58.4055</v>
      </c>
      <c r="J7" s="182">
        <f>RANK(I7,$I$7:$I$15)</f>
        <v>3</v>
      </c>
      <c r="K7" s="150">
        <f>I7/$I$6*100</f>
        <v>10.39131538639866</v>
      </c>
      <c r="L7" s="190">
        <v>34.634136221240226</v>
      </c>
      <c r="M7" s="174">
        <f>RANK(L7,$L$7:$L$15)</f>
        <v>5</v>
      </c>
    </row>
    <row r="8" spans="1:13" ht="27.75" customHeight="1">
      <c r="A8" s="181" t="s">
        <v>92</v>
      </c>
      <c r="B8" s="150">
        <v>7.4321</v>
      </c>
      <c r="C8" s="182">
        <f>RANK(B8,$B$7:$B$15)</f>
        <v>8</v>
      </c>
      <c r="D8" s="150">
        <f>B8/$B$6*100</f>
        <v>1.1828257664749482</v>
      </c>
      <c r="E8" s="190">
        <v>16.195553609955912</v>
      </c>
      <c r="F8" s="182">
        <f aca="true" t="shared" si="0" ref="F8:F15">RANK(E8,$E$7:$E$15)</f>
        <v>9</v>
      </c>
      <c r="G8" s="150">
        <v>17.228118991417986</v>
      </c>
      <c r="H8" s="182">
        <f>RANK(G8,$G$7:$G$15)</f>
        <v>9</v>
      </c>
      <c r="I8" s="150">
        <v>14.898</v>
      </c>
      <c r="J8" s="182">
        <f>RANK(I8,$I$7:$I$15)</f>
        <v>9</v>
      </c>
      <c r="K8" s="150">
        <f>I8/$I$6*100</f>
        <v>2.650603395683064</v>
      </c>
      <c r="L8" s="196">
        <v>21.45669772788417</v>
      </c>
      <c r="M8" s="174">
        <f aca="true" t="shared" si="1" ref="M8:M15">RANK(L8,$L$7:$L$15)</f>
        <v>7</v>
      </c>
    </row>
    <row r="9" spans="1:13" ht="27.75" customHeight="1">
      <c r="A9" s="181" t="s">
        <v>81</v>
      </c>
      <c r="B9" s="150">
        <v>22.4059</v>
      </c>
      <c r="C9" s="183">
        <f aca="true" t="shared" si="2" ref="C9:C15">RANK(B9,$B$7:$B$15)</f>
        <v>6</v>
      </c>
      <c r="D9" s="184">
        <f aca="true" t="shared" si="3" ref="D9:D15">B9/$B$6*100</f>
        <v>3.565920243411827</v>
      </c>
      <c r="E9" s="190">
        <v>83.52554756483134</v>
      </c>
      <c r="F9" s="182">
        <f t="shared" si="0"/>
        <v>4</v>
      </c>
      <c r="G9" s="150">
        <v>88.9237114076935</v>
      </c>
      <c r="H9" s="182">
        <f>RANK(G9,$G$7:$G$15)</f>
        <v>4</v>
      </c>
      <c r="I9" s="150">
        <v>43.5711</v>
      </c>
      <c r="J9" s="183">
        <f aca="true" t="shared" si="4" ref="J9:J15">RANK(I9,$I$7:$I$15)</f>
        <v>4</v>
      </c>
      <c r="K9" s="150">
        <f aca="true" t="shared" si="5" ref="K9:K15">I9/$I$6*100</f>
        <v>7.752027494539291</v>
      </c>
      <c r="L9" s="196">
        <v>33.6327752406832</v>
      </c>
      <c r="M9" s="174">
        <f t="shared" si="1"/>
        <v>6</v>
      </c>
    </row>
    <row r="10" spans="1:13" ht="27.75" customHeight="1">
      <c r="A10" s="181" t="s">
        <v>82</v>
      </c>
      <c r="B10" s="150">
        <v>125.1601</v>
      </c>
      <c r="C10" s="183">
        <f t="shared" si="2"/>
        <v>1</v>
      </c>
      <c r="D10" s="184">
        <f t="shared" si="3"/>
        <v>19.919348665193034</v>
      </c>
      <c r="E10" s="190">
        <v>96.69766323488504</v>
      </c>
      <c r="F10" s="182">
        <f t="shared" si="0"/>
        <v>2</v>
      </c>
      <c r="G10" s="150">
        <v>97.55727585747115</v>
      </c>
      <c r="H10" s="182">
        <f>RANK(G10,$G$7:$G$15)</f>
        <v>3</v>
      </c>
      <c r="I10" s="150">
        <v>100.2868</v>
      </c>
      <c r="J10" s="183">
        <f t="shared" si="4"/>
        <v>1</v>
      </c>
      <c r="K10" s="150">
        <f t="shared" si="5"/>
        <v>17.842699196012106</v>
      </c>
      <c r="L10" s="190">
        <v>79.08868824823566</v>
      </c>
      <c r="M10" s="174">
        <f t="shared" si="1"/>
        <v>2</v>
      </c>
    </row>
    <row r="11" spans="1:13" ht="27.75" customHeight="1">
      <c r="A11" s="181" t="s">
        <v>83</v>
      </c>
      <c r="B11" s="150">
        <v>14.495</v>
      </c>
      <c r="C11" s="183">
        <f t="shared" si="2"/>
        <v>7</v>
      </c>
      <c r="D11" s="184">
        <f t="shared" si="3"/>
        <v>2.3068930026579797</v>
      </c>
      <c r="E11" s="190">
        <v>115.972584370111</v>
      </c>
      <c r="F11" s="182">
        <f t="shared" si="0"/>
        <v>1</v>
      </c>
      <c r="G11" s="150">
        <v>128.91748675246026</v>
      </c>
      <c r="H11" s="182">
        <f>RANK(G11,$G$7:$G$15)</f>
        <v>1</v>
      </c>
      <c r="I11" s="150">
        <v>25.3756</v>
      </c>
      <c r="J11" s="183">
        <f t="shared" si="4"/>
        <v>8</v>
      </c>
      <c r="K11" s="150">
        <f t="shared" si="5"/>
        <v>4.514743692273806</v>
      </c>
      <c r="L11" s="190">
        <v>47.73526466547123</v>
      </c>
      <c r="M11" s="174">
        <f t="shared" si="1"/>
        <v>3</v>
      </c>
    </row>
    <row r="12" spans="1:13" ht="27.75" customHeight="1">
      <c r="A12" s="181" t="s">
        <v>84</v>
      </c>
      <c r="B12" s="150">
        <v>38.5754</v>
      </c>
      <c r="C12" s="183">
        <f t="shared" si="2"/>
        <v>4</v>
      </c>
      <c r="D12" s="184">
        <f t="shared" si="3"/>
        <v>6.139311509812532</v>
      </c>
      <c r="E12" s="190">
        <v>74.15530474040632</v>
      </c>
      <c r="F12" s="182">
        <f t="shared" si="0"/>
        <v>6</v>
      </c>
      <c r="G12" s="150">
        <v>76.92387480833408</v>
      </c>
      <c r="H12" s="182">
        <f>RANK(G12,$G$7:$G$15)</f>
        <v>6</v>
      </c>
      <c r="I12" s="150">
        <v>37.4843</v>
      </c>
      <c r="J12" s="183">
        <f t="shared" si="4"/>
        <v>6</v>
      </c>
      <c r="K12" s="150">
        <f t="shared" si="5"/>
        <v>6.669083961927955</v>
      </c>
      <c r="L12" s="190">
        <v>38.9851687059696</v>
      </c>
      <c r="M12" s="174">
        <f t="shared" si="1"/>
        <v>4</v>
      </c>
    </row>
    <row r="13" spans="1:13" ht="27.75" customHeight="1">
      <c r="A13" s="181" t="s">
        <v>85</v>
      </c>
      <c r="B13" s="150">
        <v>7.1973</v>
      </c>
      <c r="C13" s="183">
        <f t="shared" si="2"/>
        <v>9</v>
      </c>
      <c r="D13" s="184">
        <f t="shared" si="3"/>
        <v>1.1454571236999158</v>
      </c>
      <c r="E13" s="190">
        <v>87.15675057208237</v>
      </c>
      <c r="F13" s="182">
        <f t="shared" si="0"/>
        <v>3</v>
      </c>
      <c r="G13" s="150">
        <v>99.27018633540374</v>
      </c>
      <c r="H13" s="182">
        <f>RANK(G13,$G$7:$G$15)</f>
        <v>2</v>
      </c>
      <c r="I13" s="150">
        <v>29.2338</v>
      </c>
      <c r="J13" s="183">
        <f t="shared" si="4"/>
        <v>7</v>
      </c>
      <c r="K13" s="150">
        <f t="shared" si="5"/>
        <v>5.201182007566087</v>
      </c>
      <c r="L13" s="190">
        <v>12.690378810949166</v>
      </c>
      <c r="M13" s="174">
        <f t="shared" si="1"/>
        <v>9</v>
      </c>
    </row>
    <row r="14" spans="1:13" ht="33" customHeight="1">
      <c r="A14" s="181" t="s">
        <v>86</v>
      </c>
      <c r="B14" s="150">
        <v>26.5651</v>
      </c>
      <c r="C14" s="183">
        <f t="shared" si="2"/>
        <v>5</v>
      </c>
      <c r="D14" s="184">
        <f t="shared" si="3"/>
        <v>4.227860869603967</v>
      </c>
      <c r="E14" s="190">
        <v>20.83613835265006</v>
      </c>
      <c r="F14" s="182">
        <f t="shared" si="0"/>
        <v>8</v>
      </c>
      <c r="G14" s="150">
        <v>21.833184149904355</v>
      </c>
      <c r="H14" s="182">
        <f>RANK(G14,$G$7:$G$15)</f>
        <v>8</v>
      </c>
      <c r="I14" s="150">
        <v>38.1394</v>
      </c>
      <c r="J14" s="183">
        <f t="shared" si="4"/>
        <v>5</v>
      </c>
      <c r="K14" s="150">
        <f t="shared" si="5"/>
        <v>6.785637209646573</v>
      </c>
      <c r="L14" s="190">
        <v>15.56308346791665</v>
      </c>
      <c r="M14" s="174">
        <f t="shared" si="1"/>
        <v>8</v>
      </c>
    </row>
    <row r="15" spans="1:13" ht="33" customHeight="1">
      <c r="A15" s="185" t="s">
        <v>87</v>
      </c>
      <c r="B15" s="160">
        <v>102.2653</v>
      </c>
      <c r="C15" s="186">
        <f t="shared" si="2"/>
        <v>2</v>
      </c>
      <c r="D15" s="160">
        <f t="shared" si="3"/>
        <v>16.275619522919566</v>
      </c>
      <c r="E15" s="193">
        <v>81.3089165820094</v>
      </c>
      <c r="F15" s="186">
        <f t="shared" si="0"/>
        <v>5</v>
      </c>
      <c r="G15" s="160">
        <v>81.62960501547451</v>
      </c>
      <c r="H15" s="186">
        <f>RANK(G15,$G$7:$G$15)</f>
        <v>5</v>
      </c>
      <c r="I15" s="160">
        <v>96.821</v>
      </c>
      <c r="J15" s="186">
        <f t="shared" si="4"/>
        <v>2</v>
      </c>
      <c r="K15" s="160">
        <f t="shared" si="5"/>
        <v>17.226075404311313</v>
      </c>
      <c r="L15" s="193">
        <v>91.6056155182718</v>
      </c>
      <c r="M15" s="176">
        <f t="shared" si="1"/>
        <v>1</v>
      </c>
    </row>
    <row r="17" ht="33" customHeight="1">
      <c r="I17" s="197"/>
    </row>
  </sheetData>
  <sheetProtection/>
  <mergeCells count="7">
    <mergeCell ref="A1:M1"/>
    <mergeCell ref="A2:M2"/>
    <mergeCell ref="B3:H3"/>
    <mergeCell ref="I3:M3"/>
    <mergeCell ref="B4:H4"/>
    <mergeCell ref="I4:M4"/>
    <mergeCell ref="A3:A5"/>
  </mergeCells>
  <printOptions/>
  <pageMargins left="1.18" right="0.75" top="0.98" bottom="1" header="0.51" footer="0.51"/>
  <pageSetup fitToHeight="1" fitToWidth="1" horizontalDpi="600" verticalDpi="600" orientation="landscape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H20"/>
  <sheetViews>
    <sheetView zoomScaleSheetLayoutView="100" zoomScalePageLayoutView="0" workbookViewId="0" topLeftCell="A1">
      <selection activeCell="A2" sqref="A2:J2"/>
    </sheetView>
  </sheetViews>
  <sheetFormatPr defaultColWidth="9.00390625" defaultRowHeight="27" customHeight="1"/>
  <cols>
    <col min="1" max="1" width="14.625" style="1" customWidth="1"/>
    <col min="2" max="2" width="17.125" style="1" customWidth="1"/>
    <col min="3" max="3" width="14.875" style="1" customWidth="1"/>
    <col min="4" max="4" width="14.125" style="144" customWidth="1"/>
    <col min="5" max="5" width="11.375" style="144" customWidth="1"/>
    <col min="6" max="6" width="12.625" style="144" customWidth="1"/>
    <col min="7" max="7" width="8.00390625" style="144" customWidth="1"/>
    <col min="8" max="8" width="15.375" style="144" customWidth="1"/>
    <col min="9" max="9" width="12.75390625" style="1" customWidth="1"/>
    <col min="10" max="10" width="8.375" style="1" customWidth="1"/>
    <col min="11" max="11" width="9.00390625" style="1" customWidth="1"/>
    <col min="12" max="33" width="8.75390625" style="1" customWidth="1"/>
    <col min="34" max="34" width="9.00390625" style="145" customWidth="1"/>
    <col min="35" max="16384" width="9.00390625" style="1" customWidth="1"/>
  </cols>
  <sheetData>
    <row r="1" spans="1:10" ht="27" customHeight="1">
      <c r="A1" s="338" t="s">
        <v>93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0" ht="27" customHeight="1">
      <c r="A2" s="339" t="s">
        <v>94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10" ht="42.75" customHeight="1">
      <c r="A3" s="349" t="s">
        <v>95</v>
      </c>
      <c r="B3" s="340" t="s">
        <v>70</v>
      </c>
      <c r="C3" s="341"/>
      <c r="D3" s="342" t="s">
        <v>71</v>
      </c>
      <c r="E3" s="342"/>
      <c r="F3" s="343" t="s">
        <v>72</v>
      </c>
      <c r="G3" s="344"/>
      <c r="H3" s="344"/>
      <c r="I3" s="344"/>
      <c r="J3" s="344"/>
    </row>
    <row r="4" spans="1:10" ht="31.5" customHeight="1">
      <c r="A4" s="350"/>
      <c r="B4" s="345" t="s">
        <v>73</v>
      </c>
      <c r="C4" s="346"/>
      <c r="D4" s="345" t="s">
        <v>73</v>
      </c>
      <c r="E4" s="346"/>
      <c r="F4" s="347" t="s">
        <v>73</v>
      </c>
      <c r="G4" s="348"/>
      <c r="H4" s="348"/>
      <c r="I4" s="348"/>
      <c r="J4" s="348"/>
    </row>
    <row r="5" spans="1:34" ht="35.25" customHeight="1">
      <c r="A5" s="350"/>
      <c r="B5" s="146" t="s">
        <v>5</v>
      </c>
      <c r="C5" s="147" t="s">
        <v>75</v>
      </c>
      <c r="D5" s="148" t="s">
        <v>74</v>
      </c>
      <c r="E5" s="148" t="s">
        <v>75</v>
      </c>
      <c r="F5" s="104" t="s">
        <v>76</v>
      </c>
      <c r="G5" s="105" t="s">
        <v>75</v>
      </c>
      <c r="H5" s="105" t="s">
        <v>96</v>
      </c>
      <c r="I5" s="170" t="s">
        <v>74</v>
      </c>
      <c r="J5" s="171" t="s">
        <v>75</v>
      </c>
      <c r="AB5" s="145"/>
      <c r="AH5" s="1"/>
    </row>
    <row r="6" spans="1:34" ht="24.75" customHeight="1">
      <c r="A6" s="149" t="s">
        <v>97</v>
      </c>
      <c r="B6" s="150">
        <v>3.6</v>
      </c>
      <c r="C6" s="151" t="s">
        <v>13</v>
      </c>
      <c r="D6" s="152">
        <v>5.8</v>
      </c>
      <c r="E6" s="151" t="s">
        <v>13</v>
      </c>
      <c r="F6" s="164">
        <v>282560</v>
      </c>
      <c r="G6" s="108" t="s">
        <v>13</v>
      </c>
      <c r="H6" s="108" t="s">
        <v>13</v>
      </c>
      <c r="I6" s="152">
        <v>0.5</v>
      </c>
      <c r="J6" s="172" t="s">
        <v>13</v>
      </c>
      <c r="AB6" s="145"/>
      <c r="AH6" s="1"/>
    </row>
    <row r="7" spans="1:34" ht="24.75" customHeight="1">
      <c r="A7" s="109" t="s">
        <v>98</v>
      </c>
      <c r="B7" s="153">
        <v>8.56</v>
      </c>
      <c r="C7" s="154" t="s">
        <v>13</v>
      </c>
      <c r="D7" s="153">
        <v>26.7493418369781</v>
      </c>
      <c r="E7" s="157" t="s">
        <v>13</v>
      </c>
      <c r="F7" s="165">
        <v>3149.0136</v>
      </c>
      <c r="G7" s="111" t="s">
        <v>13</v>
      </c>
      <c r="H7" s="111" t="s">
        <v>13</v>
      </c>
      <c r="I7" s="173">
        <v>1.18487003214638</v>
      </c>
      <c r="J7" s="154" t="s">
        <v>13</v>
      </c>
      <c r="AB7" s="145"/>
      <c r="AH7" s="1"/>
    </row>
    <row r="8" spans="1:34" ht="24.75" customHeight="1">
      <c r="A8" s="149" t="s">
        <v>99</v>
      </c>
      <c r="B8" s="150">
        <v>2.5</v>
      </c>
      <c r="C8" s="155">
        <f>RANK(B8,$B$8:$B$19)</f>
        <v>10</v>
      </c>
      <c r="D8" s="152">
        <v>26.3039606773366</v>
      </c>
      <c r="E8" s="155">
        <f>RANK(D8,$D$8:$D$19)</f>
        <v>6</v>
      </c>
      <c r="F8" s="166">
        <v>671.7228299351619</v>
      </c>
      <c r="G8" s="114">
        <f>RANK(F8,$F$8:$F$19)</f>
        <v>1</v>
      </c>
      <c r="H8" s="115">
        <f>F8/$F$7*100</f>
        <v>21.331214000954517</v>
      </c>
      <c r="I8" s="152">
        <v>0.310683766116071</v>
      </c>
      <c r="J8" s="174">
        <f aca="true" t="shared" si="0" ref="J8:J19">RANK(I8,$I$8:$I$19)</f>
        <v>9</v>
      </c>
      <c r="AB8" s="145"/>
      <c r="AH8" s="1"/>
    </row>
    <row r="9" spans="1:34" ht="24.75" customHeight="1">
      <c r="A9" s="149" t="s">
        <v>100</v>
      </c>
      <c r="B9" s="150">
        <v>17.4</v>
      </c>
      <c r="C9" s="155">
        <f aca="true" t="shared" si="1" ref="C9:C19">RANK(B9,$B$8:$B$19)</f>
        <v>1</v>
      </c>
      <c r="D9" s="152">
        <v>31.2436437518179</v>
      </c>
      <c r="E9" s="155">
        <f aca="true" t="shared" si="2" ref="E9:E19">RANK(D9,$D$8:$D$19)</f>
        <v>3</v>
      </c>
      <c r="F9" s="166">
        <v>647.525327875902</v>
      </c>
      <c r="G9" s="114">
        <f aca="true" t="shared" si="3" ref="G9:G19">RANK(F9,$F$8:$F$19)</f>
        <v>2</v>
      </c>
      <c r="H9" s="115">
        <f aca="true" t="shared" si="4" ref="H9:H19">F9/$F$7*100</f>
        <v>20.562798708646476</v>
      </c>
      <c r="I9" s="152">
        <v>-0.783548445405117</v>
      </c>
      <c r="J9" s="174">
        <f t="shared" si="0"/>
        <v>10</v>
      </c>
      <c r="AB9" s="145"/>
      <c r="AH9" s="1"/>
    </row>
    <row r="10" spans="1:34" ht="24.75" customHeight="1">
      <c r="A10" s="109" t="s">
        <v>101</v>
      </c>
      <c r="B10" s="156">
        <v>10</v>
      </c>
      <c r="C10" s="157">
        <f t="shared" si="1"/>
        <v>4</v>
      </c>
      <c r="D10" s="153">
        <v>30.4482977888236</v>
      </c>
      <c r="E10" s="167">
        <f t="shared" si="2"/>
        <v>5</v>
      </c>
      <c r="F10" s="165">
        <v>386.457518213849</v>
      </c>
      <c r="G10" s="116">
        <f t="shared" si="3"/>
        <v>4</v>
      </c>
      <c r="H10" s="117">
        <f t="shared" si="4"/>
        <v>12.27233563595435</v>
      </c>
      <c r="I10" s="173">
        <v>4.09333017184331</v>
      </c>
      <c r="J10" s="175">
        <f t="shared" si="0"/>
        <v>1</v>
      </c>
      <c r="AB10" s="145"/>
      <c r="AH10" s="1"/>
    </row>
    <row r="11" spans="1:34" ht="24.75" customHeight="1">
      <c r="A11" s="149" t="s">
        <v>102</v>
      </c>
      <c r="B11" s="150">
        <v>10.4</v>
      </c>
      <c r="C11" s="155">
        <f t="shared" si="1"/>
        <v>3</v>
      </c>
      <c r="D11" s="152">
        <v>21.6134574965865</v>
      </c>
      <c r="E11" s="168">
        <f t="shared" si="2"/>
        <v>8</v>
      </c>
      <c r="F11" s="166">
        <v>205.064830013626</v>
      </c>
      <c r="G11" s="114">
        <f t="shared" si="3"/>
        <v>6</v>
      </c>
      <c r="H11" s="115">
        <f t="shared" si="4"/>
        <v>6.512033800477266</v>
      </c>
      <c r="I11" s="152">
        <v>2.51244023063113</v>
      </c>
      <c r="J11" s="174">
        <f t="shared" si="0"/>
        <v>5</v>
      </c>
      <c r="AB11" s="145"/>
      <c r="AH11" s="1"/>
    </row>
    <row r="12" spans="1:34" ht="24.75" customHeight="1">
      <c r="A12" s="149" t="s">
        <v>103</v>
      </c>
      <c r="B12" s="150">
        <v>8.6</v>
      </c>
      <c r="C12" s="155">
        <f t="shared" si="1"/>
        <v>5</v>
      </c>
      <c r="D12" s="152">
        <v>30.8276687531847</v>
      </c>
      <c r="E12" s="155">
        <f t="shared" si="2"/>
        <v>4</v>
      </c>
      <c r="F12" s="166">
        <v>103.45770444722899</v>
      </c>
      <c r="G12" s="114">
        <f t="shared" si="3"/>
        <v>10</v>
      </c>
      <c r="H12" s="115">
        <f t="shared" si="4"/>
        <v>3.2854003694118368</v>
      </c>
      <c r="I12" s="152">
        <v>3.79149856334162</v>
      </c>
      <c r="J12" s="174">
        <f t="shared" si="0"/>
        <v>2</v>
      </c>
      <c r="AB12" s="145"/>
      <c r="AH12" s="1"/>
    </row>
    <row r="13" spans="1:34" ht="24.75" customHeight="1">
      <c r="A13" s="149" t="s">
        <v>104</v>
      </c>
      <c r="B13" s="150">
        <v>2.7</v>
      </c>
      <c r="C13" s="155">
        <f t="shared" si="1"/>
        <v>9</v>
      </c>
      <c r="D13" s="152">
        <v>40.071851135063</v>
      </c>
      <c r="E13" s="155">
        <f t="shared" si="2"/>
        <v>2</v>
      </c>
      <c r="F13" s="166">
        <v>213.59257427742298</v>
      </c>
      <c r="G13" s="114">
        <f t="shared" si="3"/>
        <v>5</v>
      </c>
      <c r="H13" s="115">
        <f t="shared" si="4"/>
        <v>6.78284064182584</v>
      </c>
      <c r="I13" s="152">
        <v>3.17117317672502</v>
      </c>
      <c r="J13" s="174">
        <f t="shared" si="0"/>
        <v>3</v>
      </c>
      <c r="AB13" s="145"/>
      <c r="AH13" s="1"/>
    </row>
    <row r="14" spans="1:34" ht="24.75" customHeight="1">
      <c r="A14" s="149" t="s">
        <v>105</v>
      </c>
      <c r="B14" s="150">
        <v>0.4</v>
      </c>
      <c r="C14" s="155">
        <f t="shared" si="1"/>
        <v>11</v>
      </c>
      <c r="D14" s="152">
        <v>20.728354509244</v>
      </c>
      <c r="E14" s="155">
        <f t="shared" si="2"/>
        <v>10</v>
      </c>
      <c r="F14" s="166">
        <v>390.348509470995</v>
      </c>
      <c r="G14" s="114">
        <f t="shared" si="3"/>
        <v>3</v>
      </c>
      <c r="H14" s="115">
        <f t="shared" si="4"/>
        <v>12.395897860555285</v>
      </c>
      <c r="I14" s="152">
        <v>2.31916833867814</v>
      </c>
      <c r="J14" s="174">
        <f t="shared" si="0"/>
        <v>6</v>
      </c>
      <c r="AB14" s="145"/>
      <c r="AH14" s="1"/>
    </row>
    <row r="15" spans="1:34" ht="24.75" customHeight="1">
      <c r="A15" s="158" t="s">
        <v>106</v>
      </c>
      <c r="B15" s="150">
        <v>7.8</v>
      </c>
      <c r="C15" s="155">
        <f t="shared" si="1"/>
        <v>6</v>
      </c>
      <c r="D15" s="152">
        <v>8.02925614690322</v>
      </c>
      <c r="E15" s="155">
        <f t="shared" si="2"/>
        <v>12</v>
      </c>
      <c r="F15" s="166">
        <v>126.30020594563601</v>
      </c>
      <c r="G15" s="114">
        <f t="shared" si="3"/>
        <v>9</v>
      </c>
      <c r="H15" s="115">
        <f t="shared" si="4"/>
        <v>4.010786296560802</v>
      </c>
      <c r="I15" s="152">
        <v>0.661494650020103</v>
      </c>
      <c r="J15" s="174">
        <f t="shared" si="0"/>
        <v>8</v>
      </c>
      <c r="AB15" s="145"/>
      <c r="AH15" s="1"/>
    </row>
    <row r="16" spans="1:34" ht="24.75" customHeight="1">
      <c r="A16" s="149" t="s">
        <v>107</v>
      </c>
      <c r="B16" s="150">
        <v>14.2</v>
      </c>
      <c r="C16" s="155">
        <f t="shared" si="1"/>
        <v>2</v>
      </c>
      <c r="D16" s="152">
        <v>20.7508332050562</v>
      </c>
      <c r="E16" s="155">
        <f t="shared" si="2"/>
        <v>9</v>
      </c>
      <c r="F16" s="166">
        <v>153.423799818835</v>
      </c>
      <c r="G16" s="114">
        <f t="shared" si="3"/>
        <v>7</v>
      </c>
      <c r="H16" s="115">
        <f t="shared" si="4"/>
        <v>4.8721224900024245</v>
      </c>
      <c r="I16" s="152">
        <v>-0.858484460283947</v>
      </c>
      <c r="J16" s="174">
        <f t="shared" si="0"/>
        <v>11</v>
      </c>
      <c r="AB16" s="145"/>
      <c r="AH16" s="1"/>
    </row>
    <row r="17" spans="1:34" ht="24.75" customHeight="1">
      <c r="A17" s="149" t="s">
        <v>108</v>
      </c>
      <c r="B17" s="150">
        <v>-0.3</v>
      </c>
      <c r="C17" s="155">
        <f t="shared" si="1"/>
        <v>12</v>
      </c>
      <c r="D17" s="152">
        <v>16.3610445723705</v>
      </c>
      <c r="E17" s="155">
        <f t="shared" si="2"/>
        <v>11</v>
      </c>
      <c r="F17" s="166">
        <v>138.22475837721998</v>
      </c>
      <c r="G17" s="114">
        <f t="shared" si="3"/>
        <v>8</v>
      </c>
      <c r="H17" s="115">
        <f t="shared" si="4"/>
        <v>4.389462096232927</v>
      </c>
      <c r="I17" s="152">
        <v>-1.07069235664797</v>
      </c>
      <c r="J17" s="174">
        <f t="shared" si="0"/>
        <v>12</v>
      </c>
      <c r="AB17" s="145"/>
      <c r="AH17" s="1"/>
    </row>
    <row r="18" spans="1:34" ht="24.75" customHeight="1">
      <c r="A18" s="149" t="s">
        <v>109</v>
      </c>
      <c r="B18" s="150">
        <v>3</v>
      </c>
      <c r="C18" s="155">
        <f t="shared" si="1"/>
        <v>8</v>
      </c>
      <c r="D18" s="152">
        <v>67.4754839004789</v>
      </c>
      <c r="E18" s="155">
        <f t="shared" si="2"/>
        <v>1</v>
      </c>
      <c r="F18" s="166">
        <v>80.2888860389761</v>
      </c>
      <c r="G18" s="114">
        <f t="shared" si="3"/>
        <v>11</v>
      </c>
      <c r="H18" s="115">
        <f t="shared" si="4"/>
        <v>2.5496519303370455</v>
      </c>
      <c r="I18" s="152">
        <v>1.97596972376306</v>
      </c>
      <c r="J18" s="174">
        <f t="shared" si="0"/>
        <v>7</v>
      </c>
      <c r="AB18" s="145"/>
      <c r="AH18" s="1"/>
    </row>
    <row r="19" spans="1:34" ht="24.75" customHeight="1">
      <c r="A19" s="159" t="s">
        <v>110</v>
      </c>
      <c r="B19" s="160">
        <v>7.1</v>
      </c>
      <c r="C19" s="161">
        <f t="shared" si="1"/>
        <v>7</v>
      </c>
      <c r="D19" s="162">
        <v>26.0617265268795</v>
      </c>
      <c r="E19" s="161">
        <f t="shared" si="2"/>
        <v>7</v>
      </c>
      <c r="F19" s="169">
        <v>32.6066555851468</v>
      </c>
      <c r="G19" s="121">
        <f t="shared" si="3"/>
        <v>12</v>
      </c>
      <c r="H19" s="122">
        <f t="shared" si="4"/>
        <v>1.0354561690412132</v>
      </c>
      <c r="I19" s="162">
        <v>2.94217076917258</v>
      </c>
      <c r="J19" s="176">
        <f t="shared" si="0"/>
        <v>4</v>
      </c>
      <c r="AB19" s="145"/>
      <c r="AH19" s="1"/>
    </row>
    <row r="20" spans="4:5" ht="27" customHeight="1">
      <c r="D20" s="163"/>
      <c r="E20" s="163"/>
    </row>
  </sheetData>
  <sheetProtection/>
  <mergeCells count="9">
    <mergeCell ref="A1:J1"/>
    <mergeCell ref="A2:J2"/>
    <mergeCell ref="B3:C3"/>
    <mergeCell ref="D3:E3"/>
    <mergeCell ref="F3:J3"/>
    <mergeCell ref="B4:C4"/>
    <mergeCell ref="D4:E4"/>
    <mergeCell ref="F4:J4"/>
    <mergeCell ref="A3:A5"/>
  </mergeCells>
  <printOptions/>
  <pageMargins left="0.7480314960629921" right="0.5511811023622047" top="0.3937007874015748" bottom="0.5905511811023623" header="0.5118110236220472" footer="0.5118110236220472"/>
  <pageSetup fitToHeight="0" fitToWidth="0"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20"/>
  <sheetViews>
    <sheetView zoomScaleSheetLayoutView="100" zoomScalePageLayoutView="0" workbookViewId="0" topLeftCell="A1">
      <selection activeCell="O16" sqref="O16"/>
    </sheetView>
  </sheetViews>
  <sheetFormatPr defaultColWidth="8.625" defaultRowHeight="27" customHeight="1"/>
  <cols>
    <col min="1" max="1" width="16.125" style="51" customWidth="1"/>
    <col min="2" max="2" width="18.625" style="51" customWidth="1"/>
    <col min="3" max="3" width="9.625" style="51" customWidth="1"/>
    <col min="4" max="4" width="10.50390625" style="51" customWidth="1"/>
    <col min="5" max="5" width="10.75390625" style="51" customWidth="1"/>
    <col min="6" max="6" width="9.375" style="51" customWidth="1"/>
    <col min="7" max="7" width="17.875" style="51" customWidth="1"/>
    <col min="8" max="8" width="9.625" style="51" customWidth="1"/>
    <col min="9" max="9" width="11.00390625" style="51" customWidth="1"/>
    <col min="10" max="10" width="10.125" style="51" customWidth="1"/>
    <col min="11" max="11" width="9.625" style="51" customWidth="1"/>
    <col min="12" max="16384" width="8.625" style="103" customWidth="1"/>
  </cols>
  <sheetData>
    <row r="1" spans="1:11" s="1" customFormat="1" ht="27" customHeight="1">
      <c r="A1" s="338" t="s">
        <v>93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27" customHeight="1">
      <c r="A2" s="351" t="s">
        <v>111</v>
      </c>
      <c r="B2" s="351"/>
      <c r="C2" s="351"/>
      <c r="D2" s="351"/>
      <c r="E2" s="351"/>
      <c r="F2" s="352"/>
      <c r="G2" s="351"/>
      <c r="H2" s="351"/>
      <c r="I2" s="351"/>
      <c r="J2" s="351"/>
      <c r="K2" s="351"/>
    </row>
    <row r="3" spans="1:11" ht="24" customHeight="1">
      <c r="A3" s="349" t="s">
        <v>95</v>
      </c>
      <c r="B3" s="343" t="s">
        <v>89</v>
      </c>
      <c r="C3" s="344"/>
      <c r="D3" s="344"/>
      <c r="E3" s="344"/>
      <c r="F3" s="344"/>
      <c r="G3" s="343" t="s">
        <v>90</v>
      </c>
      <c r="H3" s="344"/>
      <c r="I3" s="344"/>
      <c r="J3" s="344"/>
      <c r="K3" s="344"/>
    </row>
    <row r="4" spans="1:11" ht="24" customHeight="1">
      <c r="A4" s="350"/>
      <c r="B4" s="347" t="s">
        <v>73</v>
      </c>
      <c r="C4" s="348"/>
      <c r="D4" s="348"/>
      <c r="E4" s="348"/>
      <c r="F4" s="348"/>
      <c r="G4" s="347" t="s">
        <v>73</v>
      </c>
      <c r="H4" s="347"/>
      <c r="I4" s="347"/>
      <c r="J4" s="347"/>
      <c r="K4" s="347"/>
    </row>
    <row r="5" spans="1:11" ht="38.25" customHeight="1">
      <c r="A5" s="350"/>
      <c r="B5" s="104" t="s">
        <v>76</v>
      </c>
      <c r="C5" s="105" t="s">
        <v>75</v>
      </c>
      <c r="D5" s="105" t="s">
        <v>96</v>
      </c>
      <c r="E5" s="105" t="s">
        <v>74</v>
      </c>
      <c r="F5" s="123" t="s">
        <v>91</v>
      </c>
      <c r="G5" s="124" t="s">
        <v>76</v>
      </c>
      <c r="H5" s="105" t="s">
        <v>75</v>
      </c>
      <c r="I5" s="105" t="s">
        <v>96</v>
      </c>
      <c r="J5" s="105" t="s">
        <v>74</v>
      </c>
      <c r="K5" s="133" t="s">
        <v>75</v>
      </c>
    </row>
    <row r="6" spans="1:11" ht="21.75" customHeight="1">
      <c r="A6" s="106" t="s">
        <v>112</v>
      </c>
      <c r="B6" s="107"/>
      <c r="C6" s="108" t="s">
        <v>13</v>
      </c>
      <c r="D6" s="108" t="s">
        <v>13</v>
      </c>
      <c r="E6" s="125"/>
      <c r="F6" s="107"/>
      <c r="G6" s="108"/>
      <c r="H6" s="108" t="s">
        <v>13</v>
      </c>
      <c r="I6" s="108" t="s">
        <v>13</v>
      </c>
      <c r="J6" s="134"/>
      <c r="K6" s="135" t="s">
        <v>13</v>
      </c>
    </row>
    <row r="7" spans="1:11" s="102" customFormat="1" ht="24.75" customHeight="1">
      <c r="A7" s="109" t="s">
        <v>98</v>
      </c>
      <c r="B7" s="110">
        <v>2054.6478</v>
      </c>
      <c r="C7" s="111" t="s">
        <v>13</v>
      </c>
      <c r="D7" s="111" t="s">
        <v>13</v>
      </c>
      <c r="E7" s="126">
        <v>31.72642290686256</v>
      </c>
      <c r="F7" s="117">
        <v>42.2032322432987</v>
      </c>
      <c r="G7" s="127">
        <v>3775.3271</v>
      </c>
      <c r="H7" s="111" t="s">
        <v>13</v>
      </c>
      <c r="I7" s="111" t="s">
        <v>13</v>
      </c>
      <c r="J7" s="136">
        <v>16.032437092432957</v>
      </c>
      <c r="K7" s="137" t="s">
        <v>13</v>
      </c>
    </row>
    <row r="8" spans="1:11" s="102" customFormat="1" ht="24.75" customHeight="1">
      <c r="A8" s="112" t="s">
        <v>99</v>
      </c>
      <c r="B8" s="113">
        <v>164.6154</v>
      </c>
      <c r="C8" s="114">
        <f aca="true" t="shared" si="0" ref="C8:C19">RANK(B8,$B$8:$B$19)</f>
        <v>2</v>
      </c>
      <c r="D8" s="115">
        <f>B8/$B$7*100</f>
        <v>8.011854878485742</v>
      </c>
      <c r="E8" s="128">
        <v>9.265454371669573</v>
      </c>
      <c r="F8" s="115">
        <v>10.597056803119285</v>
      </c>
      <c r="G8" s="129">
        <v>283.277</v>
      </c>
      <c r="H8" s="114">
        <f aca="true" t="shared" si="1" ref="H8:H19">RANK(G8,$G$8:$G$19)</f>
        <v>4</v>
      </c>
      <c r="I8" s="115">
        <f>G8/$G$7*100</f>
        <v>7.503376329960918</v>
      </c>
      <c r="J8" s="138">
        <v>8.860286672044152</v>
      </c>
      <c r="K8" s="139">
        <f aca="true" t="shared" si="2" ref="K8:K19">RANK(J8,$J$8:$J$19)</f>
        <v>9</v>
      </c>
    </row>
    <row r="9" spans="1:11" s="102" customFormat="1" ht="24.75" customHeight="1">
      <c r="A9" s="112" t="s">
        <v>100</v>
      </c>
      <c r="B9" s="113">
        <v>121.7799</v>
      </c>
      <c r="C9" s="114">
        <f t="shared" si="0"/>
        <v>3</v>
      </c>
      <c r="D9" s="115">
        <f aca="true" t="shared" si="3" ref="D9:D19">B9/$B$7*100</f>
        <v>5.92704501472223</v>
      </c>
      <c r="E9" s="128">
        <v>12.732131831347854</v>
      </c>
      <c r="F9" s="115">
        <v>16.183670805317917</v>
      </c>
      <c r="G9" s="129">
        <v>248.6185</v>
      </c>
      <c r="H9" s="114">
        <f t="shared" si="1"/>
        <v>6</v>
      </c>
      <c r="I9" s="115">
        <f aca="true" t="shared" si="4" ref="I9:I19">G9/$G$7*100</f>
        <v>6.585349915772862</v>
      </c>
      <c r="J9" s="138">
        <v>14.856767729405396</v>
      </c>
      <c r="K9" s="139">
        <f t="shared" si="2"/>
        <v>7</v>
      </c>
    </row>
    <row r="10" spans="1:11" s="102" customFormat="1" ht="24.75" customHeight="1">
      <c r="A10" s="109" t="s">
        <v>101</v>
      </c>
      <c r="B10" s="110">
        <v>628.3343</v>
      </c>
      <c r="C10" s="116">
        <f t="shared" si="0"/>
        <v>1</v>
      </c>
      <c r="D10" s="117">
        <f t="shared" si="3"/>
        <v>30.581119547593506</v>
      </c>
      <c r="E10" s="126">
        <v>67.7</v>
      </c>
      <c r="F10" s="117">
        <v>72.8914242311557</v>
      </c>
      <c r="G10" s="127">
        <v>562.0607</v>
      </c>
      <c r="H10" s="116">
        <f t="shared" si="1"/>
        <v>1</v>
      </c>
      <c r="I10" s="117">
        <f t="shared" si="4"/>
        <v>14.887735158100607</v>
      </c>
      <c r="J10" s="140">
        <v>45.06551762407312</v>
      </c>
      <c r="K10" s="141">
        <f t="shared" si="2"/>
        <v>1</v>
      </c>
    </row>
    <row r="11" spans="1:11" s="102" customFormat="1" ht="24.75" customHeight="1">
      <c r="A11" s="112" t="s">
        <v>102</v>
      </c>
      <c r="B11" s="113">
        <v>67.9737</v>
      </c>
      <c r="C11" s="114">
        <f t="shared" si="0"/>
        <v>6</v>
      </c>
      <c r="D11" s="115">
        <f t="shared" si="3"/>
        <v>3.3082896251123906</v>
      </c>
      <c r="E11" s="128">
        <v>-1.0208984955180067</v>
      </c>
      <c r="F11" s="115">
        <v>5.307539467191111</v>
      </c>
      <c r="G11" s="129">
        <v>288.1581</v>
      </c>
      <c r="H11" s="114">
        <f t="shared" si="1"/>
        <v>3</v>
      </c>
      <c r="I11" s="115">
        <f t="shared" si="4"/>
        <v>7.632665789409347</v>
      </c>
      <c r="J11" s="138">
        <v>22.381017906241322</v>
      </c>
      <c r="K11" s="139">
        <f t="shared" si="2"/>
        <v>2</v>
      </c>
    </row>
    <row r="12" spans="1:11" s="102" customFormat="1" ht="24.75" customHeight="1">
      <c r="A12" s="112" t="s">
        <v>103</v>
      </c>
      <c r="B12" s="113">
        <v>26.6311</v>
      </c>
      <c r="C12" s="114">
        <f t="shared" si="0"/>
        <v>11</v>
      </c>
      <c r="D12" s="115">
        <f t="shared" si="3"/>
        <v>1.2961394162055413</v>
      </c>
      <c r="E12" s="128">
        <v>3.644734691335923</v>
      </c>
      <c r="F12" s="115">
        <v>12.97181729834791</v>
      </c>
      <c r="G12" s="129">
        <v>196.3942</v>
      </c>
      <c r="H12" s="114">
        <f t="shared" si="1"/>
        <v>9</v>
      </c>
      <c r="I12" s="115">
        <f t="shared" si="4"/>
        <v>5.202044612240354</v>
      </c>
      <c r="J12" s="138">
        <v>7.0141569089649884</v>
      </c>
      <c r="K12" s="139">
        <f t="shared" si="2"/>
        <v>11</v>
      </c>
    </row>
    <row r="13" spans="1:11" s="102" customFormat="1" ht="24.75" customHeight="1">
      <c r="A13" s="112" t="s">
        <v>104</v>
      </c>
      <c r="B13" s="113">
        <v>64.7742</v>
      </c>
      <c r="C13" s="114">
        <f t="shared" si="0"/>
        <v>7</v>
      </c>
      <c r="D13" s="115">
        <f t="shared" si="3"/>
        <v>3.152569506073011</v>
      </c>
      <c r="E13" s="128">
        <v>11.77948581664314</v>
      </c>
      <c r="F13" s="115">
        <v>18.46672175958299</v>
      </c>
      <c r="G13" s="129">
        <v>280.1369</v>
      </c>
      <c r="H13" s="114">
        <f t="shared" si="1"/>
        <v>5</v>
      </c>
      <c r="I13" s="115">
        <f t="shared" si="4"/>
        <v>7.420202079973416</v>
      </c>
      <c r="J13" s="138">
        <v>20.54534743770528</v>
      </c>
      <c r="K13" s="139">
        <f t="shared" si="2"/>
        <v>3</v>
      </c>
    </row>
    <row r="14" spans="1:11" s="102" customFormat="1" ht="24.75" customHeight="1">
      <c r="A14" s="112" t="s">
        <v>105</v>
      </c>
      <c r="B14" s="113">
        <v>84.9876</v>
      </c>
      <c r="C14" s="114">
        <f t="shared" si="0"/>
        <v>4</v>
      </c>
      <c r="D14" s="115">
        <f t="shared" si="3"/>
        <v>4.136358552546086</v>
      </c>
      <c r="E14" s="128">
        <v>-2.6899283120880177</v>
      </c>
      <c r="F14" s="115">
        <v>1.7100869770911804</v>
      </c>
      <c r="G14" s="129">
        <v>388.6996</v>
      </c>
      <c r="H14" s="114">
        <f t="shared" si="1"/>
        <v>2</v>
      </c>
      <c r="I14" s="115">
        <f t="shared" si="4"/>
        <v>10.295786026063809</v>
      </c>
      <c r="J14" s="138">
        <v>9.337924011893008</v>
      </c>
      <c r="K14" s="139">
        <f t="shared" si="2"/>
        <v>8</v>
      </c>
    </row>
    <row r="15" spans="1:11" s="102" customFormat="1" ht="24.75" customHeight="1">
      <c r="A15" s="118" t="s">
        <v>106</v>
      </c>
      <c r="B15" s="113">
        <v>77.2416</v>
      </c>
      <c r="C15" s="114">
        <f t="shared" si="0"/>
        <v>5</v>
      </c>
      <c r="D15" s="115">
        <f t="shared" si="3"/>
        <v>3.7593596333152575</v>
      </c>
      <c r="E15" s="128">
        <v>16.12396924071471</v>
      </c>
      <c r="F15" s="115">
        <v>28.27572768967895</v>
      </c>
      <c r="G15" s="129">
        <v>200.7479</v>
      </c>
      <c r="H15" s="114">
        <f t="shared" si="1"/>
        <v>8</v>
      </c>
      <c r="I15" s="115">
        <f t="shared" si="4"/>
        <v>5.317364421217966</v>
      </c>
      <c r="J15" s="138">
        <v>19.823524812234723</v>
      </c>
      <c r="K15" s="139">
        <f t="shared" si="2"/>
        <v>4</v>
      </c>
    </row>
    <row r="16" spans="1:11" s="102" customFormat="1" ht="24.75" customHeight="1">
      <c r="A16" s="112" t="s">
        <v>107</v>
      </c>
      <c r="B16" s="113">
        <v>42.2544</v>
      </c>
      <c r="C16" s="114">
        <f t="shared" si="0"/>
        <v>10</v>
      </c>
      <c r="D16" s="115">
        <f t="shared" si="3"/>
        <v>2.056527644299913</v>
      </c>
      <c r="E16" s="128">
        <v>3.1520974923834078</v>
      </c>
      <c r="F16" s="115">
        <v>9.925781542844291</v>
      </c>
      <c r="G16" s="129">
        <v>246.119</v>
      </c>
      <c r="H16" s="114">
        <f t="shared" si="1"/>
        <v>7</v>
      </c>
      <c r="I16" s="115">
        <f t="shared" si="4"/>
        <v>6.519143731943121</v>
      </c>
      <c r="J16" s="138">
        <v>7.9901732579756715</v>
      </c>
      <c r="K16" s="139">
        <f t="shared" si="2"/>
        <v>10</v>
      </c>
    </row>
    <row r="17" spans="1:11" s="102" customFormat="1" ht="24.75" customHeight="1">
      <c r="A17" s="112" t="s">
        <v>108</v>
      </c>
      <c r="B17" s="113">
        <v>44.4081</v>
      </c>
      <c r="C17" s="114">
        <f t="shared" si="0"/>
        <v>9</v>
      </c>
      <c r="D17" s="115">
        <f t="shared" si="3"/>
        <v>2.1613485289303593</v>
      </c>
      <c r="E17" s="128">
        <v>20.75490681270632</v>
      </c>
      <c r="F17" s="115">
        <v>31.45891105850524</v>
      </c>
      <c r="G17" s="129">
        <v>165.303</v>
      </c>
      <c r="H17" s="114">
        <f t="shared" si="1"/>
        <v>10</v>
      </c>
      <c r="I17" s="115">
        <f t="shared" si="4"/>
        <v>4.378508023847788</v>
      </c>
      <c r="J17" s="138">
        <v>19.674560603965478</v>
      </c>
      <c r="K17" s="139">
        <f t="shared" si="2"/>
        <v>5</v>
      </c>
    </row>
    <row r="18" spans="1:11" s="102" customFormat="1" ht="24.75" customHeight="1">
      <c r="A18" s="112" t="s">
        <v>109</v>
      </c>
      <c r="B18" s="113">
        <v>64.234</v>
      </c>
      <c r="C18" s="114">
        <f t="shared" si="0"/>
        <v>8</v>
      </c>
      <c r="D18" s="115">
        <f t="shared" si="3"/>
        <v>3.1262778954135104</v>
      </c>
      <c r="E18" s="128">
        <v>34.182286868585585</v>
      </c>
      <c r="F18" s="115">
        <v>42.678370022963136</v>
      </c>
      <c r="G18" s="129">
        <v>84.6252</v>
      </c>
      <c r="H18" s="114">
        <f t="shared" si="1"/>
        <v>11</v>
      </c>
      <c r="I18" s="115">
        <f t="shared" si="4"/>
        <v>2.241532925716556</v>
      </c>
      <c r="J18" s="138">
        <v>15.847964023901929</v>
      </c>
      <c r="K18" s="139">
        <f t="shared" si="2"/>
        <v>6</v>
      </c>
    </row>
    <row r="19" spans="1:11" s="102" customFormat="1" ht="24.75" customHeight="1">
      <c r="A19" s="119" t="s">
        <v>110</v>
      </c>
      <c r="B19" s="120">
        <v>22.7477</v>
      </c>
      <c r="C19" s="121">
        <f t="shared" si="0"/>
        <v>12</v>
      </c>
      <c r="D19" s="122">
        <f t="shared" si="3"/>
        <v>1.1071337871142684</v>
      </c>
      <c r="E19" s="130">
        <v>1.7338998211091237</v>
      </c>
      <c r="F19" s="122">
        <v>17.70520608907569</v>
      </c>
      <c r="G19" s="131">
        <v>58.9185</v>
      </c>
      <c r="H19" s="121">
        <f t="shared" si="1"/>
        <v>12</v>
      </c>
      <c r="I19" s="122">
        <f t="shared" si="4"/>
        <v>1.560619740737167</v>
      </c>
      <c r="J19" s="142">
        <v>-3.440313220590091</v>
      </c>
      <c r="K19" s="143">
        <f t="shared" si="2"/>
        <v>12</v>
      </c>
    </row>
    <row r="20" ht="27" customHeight="1">
      <c r="E20" s="132"/>
    </row>
  </sheetData>
  <sheetProtection/>
  <mergeCells count="7">
    <mergeCell ref="A1:K1"/>
    <mergeCell ref="A2:K2"/>
    <mergeCell ref="B3:F3"/>
    <mergeCell ref="G3:K3"/>
    <mergeCell ref="B4:F4"/>
    <mergeCell ref="G4:K4"/>
    <mergeCell ref="A3:A5"/>
  </mergeCells>
  <printOptions/>
  <pageMargins left="0.75" right="0.55" top="0.39" bottom="0.59" header="0.51" footer="0.51"/>
  <pageSetup fitToHeight="1" fitToWidth="1" horizontalDpi="600" verticalDpi="600" orientation="landscape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"/>
  <sheetViews>
    <sheetView zoomScaleSheetLayoutView="100" zoomScalePageLayoutView="0" workbookViewId="0" topLeftCell="A1">
      <selection activeCell="U12" sqref="U12"/>
    </sheetView>
  </sheetViews>
  <sheetFormatPr defaultColWidth="9.125" defaultRowHeight="33" customHeight="1"/>
  <cols>
    <col min="1" max="1" width="11.375" style="1" customWidth="1"/>
    <col min="2" max="2" width="9.875" style="1" customWidth="1"/>
    <col min="3" max="6" width="8.50390625" style="1" customWidth="1"/>
    <col min="7" max="7" width="9.625" style="1" customWidth="1"/>
    <col min="8" max="8" width="9.50390625" style="1" customWidth="1"/>
    <col min="9" max="12" width="8.50390625" style="1" customWidth="1"/>
    <col min="13" max="13" width="9.375" style="1" customWidth="1"/>
    <col min="14" max="16" width="9.125" style="1" hidden="1" customWidth="1"/>
    <col min="17" max="17" width="9.125" style="1" customWidth="1"/>
    <col min="18" max="18" width="9.125" style="1" hidden="1" customWidth="1"/>
    <col min="19" max="19" width="13.00390625" style="1" customWidth="1"/>
    <col min="20" max="20" width="10.375" style="1" bestFit="1" customWidth="1"/>
    <col min="21" max="16384" width="9.125" style="1" customWidth="1"/>
  </cols>
  <sheetData>
    <row r="1" spans="1:13" ht="33" customHeight="1">
      <c r="A1" s="353" t="s">
        <v>113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spans="1:13" ht="45.75" customHeight="1">
      <c r="A2" s="361" t="s">
        <v>69</v>
      </c>
      <c r="B2" s="354" t="s">
        <v>114</v>
      </c>
      <c r="C2" s="354"/>
      <c r="D2" s="354"/>
      <c r="E2" s="354"/>
      <c r="F2" s="354"/>
      <c r="G2" s="355"/>
      <c r="H2" s="346" t="s">
        <v>72</v>
      </c>
      <c r="I2" s="356"/>
      <c r="J2" s="356"/>
      <c r="K2" s="356"/>
      <c r="L2" s="356"/>
      <c r="M2" s="356"/>
    </row>
    <row r="3" spans="1:13" ht="27.75" customHeight="1">
      <c r="A3" s="362"/>
      <c r="B3" s="357" t="s">
        <v>115</v>
      </c>
      <c r="C3" s="358"/>
      <c r="D3" s="358"/>
      <c r="E3" s="358"/>
      <c r="F3" s="358"/>
      <c r="G3" s="358"/>
      <c r="H3" s="359" t="s">
        <v>115</v>
      </c>
      <c r="I3" s="359"/>
      <c r="J3" s="359"/>
      <c r="K3" s="359"/>
      <c r="L3" s="359"/>
      <c r="M3" s="360"/>
    </row>
    <row r="4" spans="1:13" ht="33" customHeight="1">
      <c r="A4" s="363"/>
      <c r="B4" s="72" t="s">
        <v>76</v>
      </c>
      <c r="C4" s="72" t="s">
        <v>75</v>
      </c>
      <c r="D4" s="2" t="s">
        <v>77</v>
      </c>
      <c r="E4" s="2" t="s">
        <v>74</v>
      </c>
      <c r="F4" s="17" t="s">
        <v>75</v>
      </c>
      <c r="G4" s="81" t="s">
        <v>116</v>
      </c>
      <c r="H4" s="82" t="s">
        <v>76</v>
      </c>
      <c r="I4" s="82" t="s">
        <v>75</v>
      </c>
      <c r="J4" s="89" t="s">
        <v>77</v>
      </c>
      <c r="K4" s="90" t="s">
        <v>74</v>
      </c>
      <c r="L4" s="89" t="s">
        <v>75</v>
      </c>
      <c r="M4" s="93" t="s">
        <v>116</v>
      </c>
    </row>
    <row r="5" spans="1:18" ht="33" customHeight="1">
      <c r="A5" s="73" t="s">
        <v>78</v>
      </c>
      <c r="B5" s="74">
        <v>2904.49</v>
      </c>
      <c r="C5" s="75"/>
      <c r="D5" s="76"/>
      <c r="E5" s="83">
        <v>13.1</v>
      </c>
      <c r="F5" s="84"/>
      <c r="G5" s="85">
        <f>E5-N5</f>
        <v>-4.700000000000001</v>
      </c>
      <c r="H5" s="74">
        <v>433.45</v>
      </c>
      <c r="I5" s="75"/>
      <c r="J5" s="76"/>
      <c r="K5" s="7">
        <v>10.1</v>
      </c>
      <c r="L5" s="75"/>
      <c r="M5" s="94">
        <f>K5-R5</f>
        <v>0.29999999999999893</v>
      </c>
      <c r="N5" s="1">
        <v>17.8</v>
      </c>
      <c r="O5" s="1">
        <v>16.1</v>
      </c>
      <c r="P5" s="1">
        <v>8.8</v>
      </c>
      <c r="R5" s="1">
        <v>9.8</v>
      </c>
    </row>
    <row r="6" spans="1:20" ht="33" customHeight="1">
      <c r="A6" s="8" t="s">
        <v>79</v>
      </c>
      <c r="B6" s="77">
        <v>530.21</v>
      </c>
      <c r="C6" s="9">
        <f>RANK(B6,$B$6:$B$13)</f>
        <v>2</v>
      </c>
      <c r="D6" s="78">
        <f>B6/2904.49*100</f>
        <v>18.25483992026139</v>
      </c>
      <c r="E6" s="78">
        <v>8.6</v>
      </c>
      <c r="F6" s="86">
        <f>RANK(E6,$E$6:$E$13)</f>
        <v>6</v>
      </c>
      <c r="G6" s="85">
        <f aca="true" t="shared" si="0" ref="G6:G13">E6-N6</f>
        <v>-8.6</v>
      </c>
      <c r="H6" s="77">
        <v>229.27</v>
      </c>
      <c r="I6" s="9">
        <f>RANK(H6,$H$6:$H$13)</f>
        <v>1</v>
      </c>
      <c r="J6" s="78">
        <f>H6/433.45*100</f>
        <v>52.89422078671128</v>
      </c>
      <c r="K6" s="7">
        <v>8.5</v>
      </c>
      <c r="L6" s="91">
        <f>RANK(K6,$K$6:$K$13)</f>
        <v>7</v>
      </c>
      <c r="M6" s="94">
        <f aca="true" t="shared" si="1" ref="M6:M13">K6-R6</f>
        <v>-0.3000000000000007</v>
      </c>
      <c r="N6" s="95">
        <v>17.2</v>
      </c>
      <c r="O6" s="1">
        <v>17.5</v>
      </c>
      <c r="P6" s="1">
        <v>7.6</v>
      </c>
      <c r="R6" s="98">
        <v>8.8</v>
      </c>
      <c r="S6" s="99"/>
      <c r="T6" s="100"/>
    </row>
    <row r="7" spans="1:20" ht="33" customHeight="1">
      <c r="A7" s="8" t="s">
        <v>81</v>
      </c>
      <c r="B7" s="74">
        <v>233.05</v>
      </c>
      <c r="C7" s="9">
        <f aca="true" t="shared" si="2" ref="C7:C13">RANK(B7,$B$6:$B$13)</f>
        <v>7</v>
      </c>
      <c r="D7" s="78">
        <f aca="true" t="shared" si="3" ref="D7:D13">B7/2904.49*100</f>
        <v>8.02378386567005</v>
      </c>
      <c r="E7" s="78">
        <v>12.5</v>
      </c>
      <c r="F7" s="86">
        <f aca="true" t="shared" si="4" ref="F7:F13">RANK(E7,$E$6:$E$13)</f>
        <v>4</v>
      </c>
      <c r="G7" s="85">
        <f t="shared" si="0"/>
        <v>-0.3000000000000007</v>
      </c>
      <c r="H7" s="74">
        <v>36.66</v>
      </c>
      <c r="I7" s="9">
        <f aca="true" t="shared" si="5" ref="I7:I13">RANK(H7,$H$6:$H$13)</f>
        <v>3</v>
      </c>
      <c r="J7" s="78">
        <f aca="true" t="shared" si="6" ref="J7:J13">H7/433.45*100</f>
        <v>8.457722920752104</v>
      </c>
      <c r="K7" s="7">
        <v>11</v>
      </c>
      <c r="L7" s="91">
        <f aca="true" t="shared" si="7" ref="L7:L13">RANK(K7,$K$6:$K$13)</f>
        <v>5</v>
      </c>
      <c r="M7" s="94">
        <f t="shared" si="1"/>
        <v>3.3</v>
      </c>
      <c r="N7" s="95">
        <v>12.8</v>
      </c>
      <c r="O7" s="1">
        <v>12.5</v>
      </c>
      <c r="P7" s="1">
        <v>7.4</v>
      </c>
      <c r="R7" s="98">
        <v>7.7</v>
      </c>
      <c r="S7" s="101"/>
      <c r="T7" s="100"/>
    </row>
    <row r="8" spans="1:20" ht="33" customHeight="1">
      <c r="A8" s="8" t="s">
        <v>82</v>
      </c>
      <c r="B8" s="74">
        <v>561.89</v>
      </c>
      <c r="C8" s="9">
        <f t="shared" si="2"/>
        <v>1</v>
      </c>
      <c r="D8" s="78">
        <f t="shared" si="3"/>
        <v>19.34556497009802</v>
      </c>
      <c r="E8" s="78">
        <v>10.8</v>
      </c>
      <c r="F8" s="86">
        <f t="shared" si="4"/>
        <v>5</v>
      </c>
      <c r="G8" s="85">
        <f t="shared" si="0"/>
        <v>1.3000000000000007</v>
      </c>
      <c r="H8" s="74">
        <v>58.56</v>
      </c>
      <c r="I8" s="9">
        <f t="shared" si="5"/>
        <v>2</v>
      </c>
      <c r="J8" s="78">
        <f t="shared" si="6"/>
        <v>13.510208789941169</v>
      </c>
      <c r="K8" s="7">
        <v>13.3</v>
      </c>
      <c r="L8" s="91">
        <f t="shared" si="7"/>
        <v>3</v>
      </c>
      <c r="M8" s="94">
        <f t="shared" si="1"/>
        <v>0.6000000000000014</v>
      </c>
      <c r="N8" s="95">
        <v>9.5</v>
      </c>
      <c r="O8" s="1">
        <v>10.5</v>
      </c>
      <c r="P8" s="1">
        <v>11.8</v>
      </c>
      <c r="R8" s="98">
        <v>12.7</v>
      </c>
      <c r="S8" s="101"/>
      <c r="T8" s="100"/>
    </row>
    <row r="9" spans="1:20" ht="33" customHeight="1">
      <c r="A9" s="8" t="s">
        <v>83</v>
      </c>
      <c r="B9" s="74">
        <v>257.22</v>
      </c>
      <c r="C9" s="9">
        <f t="shared" si="2"/>
        <v>6</v>
      </c>
      <c r="D9" s="78">
        <f t="shared" si="3"/>
        <v>8.855943728503114</v>
      </c>
      <c r="E9" s="78">
        <v>15.9</v>
      </c>
      <c r="F9" s="86">
        <f t="shared" si="4"/>
        <v>1</v>
      </c>
      <c r="G9" s="85">
        <f t="shared" si="0"/>
        <v>-0.29999999999999893</v>
      </c>
      <c r="H9" s="74">
        <v>14.54</v>
      </c>
      <c r="I9" s="9">
        <f t="shared" si="5"/>
        <v>8</v>
      </c>
      <c r="J9" s="78">
        <f t="shared" si="6"/>
        <v>3.354481485753835</v>
      </c>
      <c r="K9" s="7">
        <v>14.3</v>
      </c>
      <c r="L9" s="91">
        <f t="shared" si="7"/>
        <v>1</v>
      </c>
      <c r="M9" s="94">
        <f t="shared" si="1"/>
        <v>3.4000000000000004</v>
      </c>
      <c r="N9" s="95">
        <v>16.2</v>
      </c>
      <c r="O9" s="1">
        <v>14.1</v>
      </c>
      <c r="P9" s="1">
        <v>10.8</v>
      </c>
      <c r="R9" s="98">
        <v>10.9</v>
      </c>
      <c r="S9" s="101"/>
      <c r="T9" s="100"/>
    </row>
    <row r="10" spans="1:20" ht="33" customHeight="1">
      <c r="A10" s="8" t="s">
        <v>84</v>
      </c>
      <c r="B10" s="74">
        <v>315.8</v>
      </c>
      <c r="C10" s="9">
        <f t="shared" si="2"/>
        <v>5</v>
      </c>
      <c r="D10" s="78">
        <f t="shared" si="3"/>
        <v>10.872821046035622</v>
      </c>
      <c r="E10" s="78">
        <v>15.2</v>
      </c>
      <c r="F10" s="86">
        <f t="shared" si="4"/>
        <v>3</v>
      </c>
      <c r="G10" s="85">
        <f t="shared" si="0"/>
        <v>-2.3000000000000007</v>
      </c>
      <c r="H10" s="74">
        <v>24.09</v>
      </c>
      <c r="I10" s="9">
        <f t="shared" si="5"/>
        <v>6</v>
      </c>
      <c r="J10" s="78">
        <f t="shared" si="6"/>
        <v>5.557734456107971</v>
      </c>
      <c r="K10" s="7">
        <v>11.1</v>
      </c>
      <c r="L10" s="91">
        <f t="shared" si="7"/>
        <v>4</v>
      </c>
      <c r="M10" s="94">
        <f t="shared" si="1"/>
        <v>-0.9000000000000004</v>
      </c>
      <c r="N10" s="95">
        <v>17.5</v>
      </c>
      <c r="O10" s="1">
        <v>20.4</v>
      </c>
      <c r="P10" s="1">
        <v>10.6</v>
      </c>
      <c r="R10" s="98">
        <v>12</v>
      </c>
      <c r="S10" s="101"/>
      <c r="T10" s="100"/>
    </row>
    <row r="11" spans="1:20" ht="33" customHeight="1">
      <c r="A11" s="8" t="s">
        <v>85</v>
      </c>
      <c r="B11" s="74">
        <v>153.73</v>
      </c>
      <c r="C11" s="9">
        <f t="shared" si="2"/>
        <v>8</v>
      </c>
      <c r="D11" s="78">
        <f t="shared" si="3"/>
        <v>5.292839706798784</v>
      </c>
      <c r="E11" s="78">
        <v>8.1</v>
      </c>
      <c r="F11" s="86">
        <f t="shared" si="4"/>
        <v>7</v>
      </c>
      <c r="G11" s="85">
        <f t="shared" si="0"/>
        <v>-31.6</v>
      </c>
      <c r="H11" s="74">
        <v>18.49</v>
      </c>
      <c r="I11" s="9">
        <f t="shared" si="5"/>
        <v>7</v>
      </c>
      <c r="J11" s="78">
        <f t="shared" si="6"/>
        <v>4.265774599146384</v>
      </c>
      <c r="K11" s="7">
        <v>8.5</v>
      </c>
      <c r="L11" s="91">
        <f t="shared" si="7"/>
        <v>7</v>
      </c>
      <c r="M11" s="94">
        <f t="shared" si="1"/>
        <v>-3.3000000000000007</v>
      </c>
      <c r="N11" s="95">
        <v>39.7</v>
      </c>
      <c r="O11" s="1">
        <v>36.5</v>
      </c>
      <c r="P11" s="1">
        <v>10.1</v>
      </c>
      <c r="R11" s="98">
        <v>11.8</v>
      </c>
      <c r="S11" s="101"/>
      <c r="T11" s="100"/>
    </row>
    <row r="12" spans="1:20" ht="33" customHeight="1">
      <c r="A12" s="8" t="s">
        <v>86</v>
      </c>
      <c r="B12" s="74">
        <v>354.08</v>
      </c>
      <c r="C12" s="9">
        <f t="shared" si="2"/>
        <v>4</v>
      </c>
      <c r="D12" s="78">
        <f t="shared" si="3"/>
        <v>12.190780481254885</v>
      </c>
      <c r="E12" s="78">
        <v>7.2</v>
      </c>
      <c r="F12" s="86">
        <f t="shared" si="4"/>
        <v>8</v>
      </c>
      <c r="G12" s="85">
        <f t="shared" si="0"/>
        <v>-25.900000000000002</v>
      </c>
      <c r="H12" s="74">
        <v>25.11</v>
      </c>
      <c r="I12" s="9">
        <f t="shared" si="5"/>
        <v>5</v>
      </c>
      <c r="J12" s="78">
        <f t="shared" si="6"/>
        <v>5.793055715768832</v>
      </c>
      <c r="K12" s="7">
        <v>14</v>
      </c>
      <c r="L12" s="91">
        <f t="shared" si="7"/>
        <v>2</v>
      </c>
      <c r="M12" s="94">
        <f t="shared" si="1"/>
        <v>1</v>
      </c>
      <c r="N12" s="95">
        <v>33.1</v>
      </c>
      <c r="O12" s="1">
        <v>28.4</v>
      </c>
      <c r="P12" s="1">
        <v>15</v>
      </c>
      <c r="R12" s="98">
        <v>13</v>
      </c>
      <c r="S12" s="101"/>
      <c r="T12" s="100"/>
    </row>
    <row r="13" spans="1:20" ht="33" customHeight="1">
      <c r="A13" s="10" t="s">
        <v>87</v>
      </c>
      <c r="B13" s="79">
        <v>417.36</v>
      </c>
      <c r="C13" s="12">
        <f t="shared" si="2"/>
        <v>3</v>
      </c>
      <c r="D13" s="80">
        <f t="shared" si="3"/>
        <v>14.369476224741696</v>
      </c>
      <c r="E13" s="80">
        <v>15.6</v>
      </c>
      <c r="F13" s="87">
        <f t="shared" si="4"/>
        <v>2</v>
      </c>
      <c r="G13" s="88">
        <f t="shared" si="0"/>
        <v>2.9000000000000004</v>
      </c>
      <c r="H13" s="79">
        <v>26.72</v>
      </c>
      <c r="I13" s="12">
        <f t="shared" si="5"/>
        <v>4</v>
      </c>
      <c r="J13" s="80">
        <f t="shared" si="6"/>
        <v>6.164494174645288</v>
      </c>
      <c r="K13" s="13">
        <v>9.3</v>
      </c>
      <c r="L13" s="92">
        <f t="shared" si="7"/>
        <v>6</v>
      </c>
      <c r="M13" s="96">
        <f t="shared" si="1"/>
        <v>1.1000000000000014</v>
      </c>
      <c r="N13" s="97">
        <v>12.7</v>
      </c>
      <c r="O13" s="1">
        <v>9.5</v>
      </c>
      <c r="P13" s="1">
        <v>7.4</v>
      </c>
      <c r="R13" s="98">
        <v>8.2</v>
      </c>
      <c r="S13" s="101"/>
      <c r="T13" s="100"/>
    </row>
    <row r="14" spans="19:20" ht="33" customHeight="1">
      <c r="S14" s="101"/>
      <c r="T14" s="100"/>
    </row>
  </sheetData>
  <sheetProtection/>
  <mergeCells count="6">
    <mergeCell ref="A1:M1"/>
    <mergeCell ref="B2:G2"/>
    <mergeCell ref="H2:M2"/>
    <mergeCell ref="B3:G3"/>
    <mergeCell ref="H3:M3"/>
    <mergeCell ref="A2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30"/>
  <sheetViews>
    <sheetView zoomScaleSheetLayoutView="100" zoomScalePageLayoutView="0" workbookViewId="0" topLeftCell="A1">
      <selection activeCell="N6" sqref="N6"/>
    </sheetView>
  </sheetViews>
  <sheetFormatPr defaultColWidth="11.625" defaultRowHeight="36" customHeight="1"/>
  <cols>
    <col min="1" max="1" width="11.625" style="51" customWidth="1"/>
    <col min="2" max="6" width="12.625" style="51" customWidth="1"/>
    <col min="7" max="9" width="12.625" style="52" customWidth="1"/>
    <col min="10" max="10" width="9.125" style="51" customWidth="1"/>
    <col min="11" max="11" width="7.00390625" style="51" hidden="1" customWidth="1"/>
    <col min="12" max="12" width="0.12890625" style="51" hidden="1" customWidth="1"/>
    <col min="13" max="13" width="11.625" style="51" hidden="1" customWidth="1"/>
    <col min="14" max="16384" width="11.625" style="51" customWidth="1"/>
  </cols>
  <sheetData>
    <row r="1" spans="1:10" ht="36" customHeight="1">
      <c r="A1" s="364" t="s">
        <v>117</v>
      </c>
      <c r="B1" s="364"/>
      <c r="C1" s="364"/>
      <c r="D1" s="364"/>
      <c r="E1" s="364"/>
      <c r="F1" s="364"/>
      <c r="G1" s="364"/>
      <c r="H1" s="364"/>
      <c r="I1" s="364"/>
      <c r="J1" s="52"/>
    </row>
    <row r="2" spans="1:10" ht="37.5" customHeight="1">
      <c r="A2" s="371" t="s">
        <v>69</v>
      </c>
      <c r="B2" s="365" t="s">
        <v>118</v>
      </c>
      <c r="C2" s="365"/>
      <c r="D2" s="365"/>
      <c r="E2" s="365"/>
      <c r="F2" s="365"/>
      <c r="G2" s="365"/>
      <c r="H2" s="366" t="s">
        <v>119</v>
      </c>
      <c r="I2" s="366"/>
      <c r="J2" s="52"/>
    </row>
    <row r="3" spans="1:10" ht="33" customHeight="1">
      <c r="A3" s="372"/>
      <c r="B3" s="367" t="s">
        <v>120</v>
      </c>
      <c r="C3" s="367"/>
      <c r="D3" s="367"/>
      <c r="E3" s="367"/>
      <c r="F3" s="367"/>
      <c r="G3" s="367"/>
      <c r="H3" s="368" t="s">
        <v>120</v>
      </c>
      <c r="I3" s="368"/>
      <c r="J3" s="52"/>
    </row>
    <row r="4" spans="1:10" ht="33" customHeight="1">
      <c r="A4" s="372"/>
      <c r="B4" s="53" t="s">
        <v>76</v>
      </c>
      <c r="C4" s="53" t="s">
        <v>75</v>
      </c>
      <c r="D4" s="53" t="s">
        <v>77</v>
      </c>
      <c r="E4" s="53" t="s">
        <v>74</v>
      </c>
      <c r="F4" s="53" t="s">
        <v>75</v>
      </c>
      <c r="G4" s="64" t="s">
        <v>116</v>
      </c>
      <c r="H4" s="63" t="s">
        <v>74</v>
      </c>
      <c r="I4" s="53" t="s">
        <v>75</v>
      </c>
      <c r="J4" s="52"/>
    </row>
    <row r="5" spans="1:13" ht="27.75" customHeight="1">
      <c r="A5" s="54" t="s">
        <v>78</v>
      </c>
      <c r="B5" s="55"/>
      <c r="C5" s="56"/>
      <c r="D5" s="57"/>
      <c r="E5" s="65"/>
      <c r="F5" s="58"/>
      <c r="G5" s="57"/>
      <c r="H5" s="65">
        <v>11.1</v>
      </c>
      <c r="I5" s="67"/>
      <c r="J5" s="52"/>
      <c r="K5" s="68">
        <v>10.079</v>
      </c>
      <c r="L5" s="69">
        <v>13.3</v>
      </c>
      <c r="M5" s="51">
        <v>12.7</v>
      </c>
    </row>
    <row r="6" spans="1:13" ht="27.75" customHeight="1">
      <c r="A6" s="29" t="s">
        <v>79</v>
      </c>
      <c r="B6" s="55"/>
      <c r="C6" s="58" t="e">
        <f>RANK(B6,$B$6:$B$14)</f>
        <v>#N/A</v>
      </c>
      <c r="D6" s="57" t="e">
        <f>B6/$B$5*100</f>
        <v>#DIV/0!</v>
      </c>
      <c r="E6" s="65"/>
      <c r="F6" s="58" t="e">
        <f>RANK(E6,$E$6:$E$14)</f>
        <v>#N/A</v>
      </c>
      <c r="G6" s="57"/>
      <c r="H6" s="65">
        <v>8.3</v>
      </c>
      <c r="I6" s="67">
        <f>RANK(H6,$H$6:$H$14)</f>
        <v>8</v>
      </c>
      <c r="K6" s="68">
        <v>5.5</v>
      </c>
      <c r="L6" s="70">
        <v>5.2</v>
      </c>
      <c r="M6" s="51">
        <v>6.1</v>
      </c>
    </row>
    <row r="7" spans="1:13" ht="27.75" customHeight="1">
      <c r="A7" s="29" t="s">
        <v>81</v>
      </c>
      <c r="B7" s="55"/>
      <c r="C7" s="58" t="e">
        <f aca="true" t="shared" si="0" ref="C7:C14">RANK(B7,$B$6:$B$14)</f>
        <v>#N/A</v>
      </c>
      <c r="D7" s="57" t="e">
        <f aca="true" t="shared" si="1" ref="D7:D14">B7/$B$5*100</f>
        <v>#DIV/0!</v>
      </c>
      <c r="E7" s="65"/>
      <c r="F7" s="58" t="e">
        <f aca="true" t="shared" si="2" ref="F7:F14">RANK(E7,$E$6:$E$14)</f>
        <v>#N/A</v>
      </c>
      <c r="G7" s="57"/>
      <c r="H7" s="65">
        <v>8</v>
      </c>
      <c r="I7" s="67">
        <f aca="true" t="shared" si="3" ref="I7:I14">RANK(H7,$H$6:$H$14)</f>
        <v>9</v>
      </c>
      <c r="K7" s="68">
        <v>9.8</v>
      </c>
      <c r="L7" s="70">
        <v>12.5</v>
      </c>
      <c r="M7" s="51">
        <v>16.1</v>
      </c>
    </row>
    <row r="8" spans="1:13" ht="27.75" customHeight="1">
      <c r="A8" s="29" t="s">
        <v>82</v>
      </c>
      <c r="B8" s="55"/>
      <c r="C8" s="58" t="e">
        <f t="shared" si="0"/>
        <v>#N/A</v>
      </c>
      <c r="D8" s="57" t="e">
        <f t="shared" si="1"/>
        <v>#DIV/0!</v>
      </c>
      <c r="E8" s="65"/>
      <c r="F8" s="58" t="e">
        <f t="shared" si="2"/>
        <v>#N/A</v>
      </c>
      <c r="G8" s="57"/>
      <c r="H8" s="65">
        <v>10.5</v>
      </c>
      <c r="I8" s="67">
        <f t="shared" si="3"/>
        <v>5</v>
      </c>
      <c r="K8" s="68">
        <v>10.4</v>
      </c>
      <c r="L8" s="70">
        <v>13.6</v>
      </c>
      <c r="M8" s="51">
        <v>11</v>
      </c>
    </row>
    <row r="9" spans="1:13" ht="27.75" customHeight="1">
      <c r="A9" s="29" t="s">
        <v>83</v>
      </c>
      <c r="B9" s="55"/>
      <c r="C9" s="58" t="e">
        <f t="shared" si="0"/>
        <v>#N/A</v>
      </c>
      <c r="D9" s="57" t="e">
        <f t="shared" si="1"/>
        <v>#DIV/0!</v>
      </c>
      <c r="E9" s="65"/>
      <c r="F9" s="58" t="e">
        <f t="shared" si="2"/>
        <v>#N/A</v>
      </c>
      <c r="G9" s="57"/>
      <c r="H9" s="65">
        <v>9.2</v>
      </c>
      <c r="I9" s="67">
        <f t="shared" si="3"/>
        <v>6</v>
      </c>
      <c r="K9" s="68">
        <v>15</v>
      </c>
      <c r="L9" s="70">
        <v>29</v>
      </c>
      <c r="M9" s="51">
        <v>44.2</v>
      </c>
    </row>
    <row r="10" spans="1:13" ht="27.75" customHeight="1">
      <c r="A10" s="29" t="s">
        <v>84</v>
      </c>
      <c r="B10" s="55"/>
      <c r="C10" s="58" t="e">
        <f t="shared" si="0"/>
        <v>#N/A</v>
      </c>
      <c r="D10" s="57" t="e">
        <f t="shared" si="1"/>
        <v>#DIV/0!</v>
      </c>
      <c r="E10" s="65"/>
      <c r="F10" s="58" t="e">
        <f t="shared" si="2"/>
        <v>#N/A</v>
      </c>
      <c r="G10" s="57"/>
      <c r="H10" s="65">
        <v>13.2</v>
      </c>
      <c r="I10" s="67">
        <f t="shared" si="3"/>
        <v>2</v>
      </c>
      <c r="K10" s="68">
        <v>11.3</v>
      </c>
      <c r="L10" s="70">
        <v>13.9</v>
      </c>
      <c r="M10" s="51">
        <v>12.1</v>
      </c>
    </row>
    <row r="11" spans="1:13" ht="27.75" customHeight="1">
      <c r="A11" s="29" t="s">
        <v>85</v>
      </c>
      <c r="B11" s="55"/>
      <c r="C11" s="58" t="e">
        <f t="shared" si="0"/>
        <v>#N/A</v>
      </c>
      <c r="D11" s="57" t="e">
        <f t="shared" si="1"/>
        <v>#DIV/0!</v>
      </c>
      <c r="E11" s="65"/>
      <c r="F11" s="58" t="e">
        <f t="shared" si="2"/>
        <v>#N/A</v>
      </c>
      <c r="G11" s="57"/>
      <c r="H11" s="65">
        <v>14.3</v>
      </c>
      <c r="I11" s="67">
        <f t="shared" si="3"/>
        <v>1</v>
      </c>
      <c r="K11" s="68">
        <v>5.5</v>
      </c>
      <c r="L11" s="70">
        <v>-6</v>
      </c>
      <c r="M11" s="51">
        <v>15.1</v>
      </c>
    </row>
    <row r="12" spans="1:13" ht="27.75" customHeight="1">
      <c r="A12" s="29" t="s">
        <v>86</v>
      </c>
      <c r="B12" s="55"/>
      <c r="C12" s="58" t="e">
        <f t="shared" si="0"/>
        <v>#N/A</v>
      </c>
      <c r="D12" s="57" t="e">
        <f t="shared" si="1"/>
        <v>#DIV/0!</v>
      </c>
      <c r="E12" s="65"/>
      <c r="F12" s="58" t="e">
        <f t="shared" si="2"/>
        <v>#N/A</v>
      </c>
      <c r="G12" s="57"/>
      <c r="H12" s="65">
        <v>11.6</v>
      </c>
      <c r="I12" s="67">
        <f t="shared" si="3"/>
        <v>4</v>
      </c>
      <c r="K12" s="68">
        <v>14.2</v>
      </c>
      <c r="L12" s="70">
        <v>18.2</v>
      </c>
      <c r="M12" s="51">
        <v>16.3</v>
      </c>
    </row>
    <row r="13" spans="1:13" ht="27.75" customHeight="1">
      <c r="A13" s="29" t="s">
        <v>87</v>
      </c>
      <c r="B13" s="55"/>
      <c r="C13" s="58" t="e">
        <f t="shared" si="0"/>
        <v>#N/A</v>
      </c>
      <c r="D13" s="57" t="e">
        <f t="shared" si="1"/>
        <v>#DIV/0!</v>
      </c>
      <c r="E13" s="65"/>
      <c r="F13" s="58" t="e">
        <f t="shared" si="2"/>
        <v>#N/A</v>
      </c>
      <c r="G13" s="57"/>
      <c r="H13" s="65">
        <v>9</v>
      </c>
      <c r="I13" s="67">
        <f t="shared" si="3"/>
        <v>7</v>
      </c>
      <c r="K13" s="68">
        <v>10.2</v>
      </c>
      <c r="L13" s="70">
        <v>12.3</v>
      </c>
      <c r="M13" s="51">
        <v>8.5</v>
      </c>
    </row>
    <row r="14" spans="1:13" ht="27.75" customHeight="1">
      <c r="A14" s="59" t="s">
        <v>92</v>
      </c>
      <c r="B14" s="60"/>
      <c r="C14" s="61" t="e">
        <f t="shared" si="0"/>
        <v>#N/A</v>
      </c>
      <c r="D14" s="62" t="e">
        <f t="shared" si="1"/>
        <v>#DIV/0!</v>
      </c>
      <c r="E14" s="66"/>
      <c r="F14" s="61" t="e">
        <f t="shared" si="2"/>
        <v>#N/A</v>
      </c>
      <c r="G14" s="62"/>
      <c r="H14" s="66">
        <v>12.1</v>
      </c>
      <c r="I14" s="71">
        <f t="shared" si="3"/>
        <v>3</v>
      </c>
      <c r="M14" s="51" t="s">
        <v>13</v>
      </c>
    </row>
    <row r="15" spans="1:255" s="50" customFormat="1" ht="27.75" customHeight="1">
      <c r="A15" s="369"/>
      <c r="B15" s="370"/>
      <c r="C15" s="370"/>
      <c r="D15" s="370"/>
      <c r="E15" s="370"/>
      <c r="F15" s="370"/>
      <c r="G15" s="370"/>
      <c r="H15" s="370"/>
      <c r="I15" s="370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0" customFormat="1" ht="36" customHeight="1">
      <c r="A16" s="51"/>
      <c r="B16" s="51"/>
      <c r="C16" s="51"/>
      <c r="D16" s="51"/>
      <c r="E16" s="51"/>
      <c r="F16" s="51"/>
      <c r="G16" s="52"/>
      <c r="H16" s="52"/>
      <c r="I16" s="52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0" customFormat="1" ht="36" customHeight="1">
      <c r="A17" s="51"/>
      <c r="B17" s="51"/>
      <c r="C17" s="51"/>
      <c r="D17" s="51"/>
      <c r="E17" s="51"/>
      <c r="F17" s="51"/>
      <c r="G17" s="52"/>
      <c r="H17" s="52"/>
      <c r="I17" s="52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0" customFormat="1" ht="36" customHeight="1">
      <c r="A18" s="51"/>
      <c r="B18" s="51"/>
      <c r="C18" s="51"/>
      <c r="D18" s="51"/>
      <c r="E18" s="51"/>
      <c r="F18" s="51"/>
      <c r="G18" s="52"/>
      <c r="H18" s="52"/>
      <c r="I18" s="52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s="50" customFormat="1" ht="36" customHeight="1">
      <c r="A19" s="51"/>
      <c r="B19" s="51"/>
      <c r="C19" s="51"/>
      <c r="D19" s="51"/>
      <c r="E19" s="51"/>
      <c r="F19" s="51"/>
      <c r="G19" s="52"/>
      <c r="H19" s="52"/>
      <c r="I19" s="52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</row>
    <row r="20" spans="1:255" s="50" customFormat="1" ht="36" customHeight="1">
      <c r="A20" s="51"/>
      <c r="B20" s="51"/>
      <c r="C20" s="51"/>
      <c r="D20" s="51"/>
      <c r="E20" s="51"/>
      <c r="F20" s="51"/>
      <c r="G20" s="52"/>
      <c r="H20" s="52"/>
      <c r="I20" s="52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</row>
    <row r="21" spans="1:255" s="50" customFormat="1" ht="36" customHeight="1">
      <c r="A21" s="51"/>
      <c r="B21" s="51"/>
      <c r="C21" s="51"/>
      <c r="D21" s="51"/>
      <c r="E21" s="51"/>
      <c r="F21" s="51"/>
      <c r="G21" s="52"/>
      <c r="H21" s="52"/>
      <c r="I21" s="52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0" customFormat="1" ht="36" customHeight="1">
      <c r="A22" s="51"/>
      <c r="B22" s="51"/>
      <c r="C22" s="51"/>
      <c r="D22" s="51"/>
      <c r="E22" s="51"/>
      <c r="F22" s="51"/>
      <c r="G22" s="52"/>
      <c r="H22" s="52"/>
      <c r="I22" s="52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s="50" customFormat="1" ht="36" customHeight="1">
      <c r="A23" s="51"/>
      <c r="B23" s="51"/>
      <c r="C23" s="51"/>
      <c r="D23" s="51"/>
      <c r="E23" s="51"/>
      <c r="F23" s="51"/>
      <c r="G23" s="52"/>
      <c r="H23" s="52"/>
      <c r="I23" s="52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</row>
    <row r="24" spans="1:255" s="50" customFormat="1" ht="36" customHeight="1">
      <c r="A24" s="51"/>
      <c r="B24" s="51"/>
      <c r="C24" s="51"/>
      <c r="D24" s="51"/>
      <c r="E24" s="51"/>
      <c r="F24" s="51"/>
      <c r="G24" s="52"/>
      <c r="H24" s="52"/>
      <c r="I24" s="52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1:255" s="50" customFormat="1" ht="36" customHeight="1">
      <c r="A25" s="51"/>
      <c r="B25" s="51"/>
      <c r="C25" s="51"/>
      <c r="D25" s="51"/>
      <c r="E25" s="51"/>
      <c r="F25" s="51"/>
      <c r="G25" s="52"/>
      <c r="H25" s="52"/>
      <c r="I25" s="52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</row>
    <row r="26" spans="1:255" s="50" customFormat="1" ht="36" customHeight="1">
      <c r="A26" s="51"/>
      <c r="B26" s="51"/>
      <c r="C26" s="51"/>
      <c r="D26" s="51"/>
      <c r="E26" s="51"/>
      <c r="F26" s="51"/>
      <c r="G26" s="52"/>
      <c r="H26" s="52"/>
      <c r="I26" s="52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</row>
    <row r="27" spans="1:255" s="50" customFormat="1" ht="36" customHeight="1">
      <c r="A27" s="51"/>
      <c r="B27" s="51"/>
      <c r="C27" s="51"/>
      <c r="D27" s="51"/>
      <c r="E27" s="51"/>
      <c r="F27" s="51"/>
      <c r="G27" s="52"/>
      <c r="H27" s="52"/>
      <c r="I27" s="52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</row>
    <row r="28" spans="1:255" s="50" customFormat="1" ht="36" customHeight="1">
      <c r="A28" s="51"/>
      <c r="B28" s="51"/>
      <c r="C28" s="51"/>
      <c r="D28" s="51"/>
      <c r="E28" s="51"/>
      <c r="F28" s="51"/>
      <c r="G28" s="52"/>
      <c r="H28" s="52"/>
      <c r="I28" s="52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</row>
    <row r="29" spans="1:255" s="50" customFormat="1" ht="36" customHeight="1">
      <c r="A29" s="51"/>
      <c r="B29" s="51"/>
      <c r="C29" s="51"/>
      <c r="D29" s="51"/>
      <c r="E29" s="51"/>
      <c r="F29" s="51"/>
      <c r="G29" s="52"/>
      <c r="H29" s="52"/>
      <c r="I29" s="52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</row>
    <row r="30" spans="1:255" s="50" customFormat="1" ht="36" customHeight="1">
      <c r="A30" s="51"/>
      <c r="B30" s="51"/>
      <c r="C30" s="51"/>
      <c r="D30" s="51"/>
      <c r="E30" s="51"/>
      <c r="F30" s="51"/>
      <c r="G30" s="52"/>
      <c r="H30" s="52"/>
      <c r="I30" s="52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</row>
    <row r="31" spans="1:255" s="50" customFormat="1" ht="36" customHeight="1">
      <c r="A31" s="51"/>
      <c r="B31" s="51"/>
      <c r="C31" s="51"/>
      <c r="D31" s="51"/>
      <c r="E31" s="51"/>
      <c r="F31" s="51"/>
      <c r="G31" s="52"/>
      <c r="H31" s="52"/>
      <c r="I31" s="52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</row>
    <row r="32" spans="1:255" s="50" customFormat="1" ht="36" customHeight="1">
      <c r="A32" s="51"/>
      <c r="B32" s="51"/>
      <c r="C32" s="51"/>
      <c r="D32" s="51"/>
      <c r="E32" s="51"/>
      <c r="F32" s="51"/>
      <c r="G32" s="52"/>
      <c r="H32" s="52"/>
      <c r="I32" s="52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</row>
    <row r="33" spans="1:255" s="50" customFormat="1" ht="36" customHeight="1">
      <c r="A33" s="51"/>
      <c r="B33" s="51"/>
      <c r="C33" s="51"/>
      <c r="D33" s="51"/>
      <c r="E33" s="51"/>
      <c r="F33" s="51"/>
      <c r="G33" s="52"/>
      <c r="H33" s="52"/>
      <c r="I33" s="52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</row>
    <row r="34" spans="1:255" s="50" customFormat="1" ht="36" customHeight="1">
      <c r="A34" s="51"/>
      <c r="B34" s="51"/>
      <c r="C34" s="51"/>
      <c r="D34" s="51"/>
      <c r="E34" s="51"/>
      <c r="F34" s="51"/>
      <c r="G34" s="52"/>
      <c r="H34" s="52"/>
      <c r="I34" s="52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</row>
    <row r="35" spans="1:255" s="50" customFormat="1" ht="36" customHeight="1">
      <c r="A35" s="51"/>
      <c r="B35" s="51"/>
      <c r="C35" s="51"/>
      <c r="D35" s="51"/>
      <c r="E35" s="51"/>
      <c r="F35" s="51"/>
      <c r="G35" s="52"/>
      <c r="H35" s="52"/>
      <c r="I35" s="52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</row>
    <row r="36" spans="1:255" s="50" customFormat="1" ht="36" customHeight="1">
      <c r="A36" s="51"/>
      <c r="B36" s="51"/>
      <c r="C36" s="51"/>
      <c r="D36" s="51"/>
      <c r="E36" s="51"/>
      <c r="F36" s="51"/>
      <c r="G36" s="52"/>
      <c r="H36" s="52"/>
      <c r="I36" s="52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</row>
    <row r="37" spans="1:255" s="50" customFormat="1" ht="36" customHeight="1">
      <c r="A37" s="51"/>
      <c r="B37" s="51"/>
      <c r="C37" s="51"/>
      <c r="D37" s="51"/>
      <c r="E37" s="51"/>
      <c r="F37" s="51"/>
      <c r="G37" s="52"/>
      <c r="H37" s="52"/>
      <c r="I37" s="52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  <c r="IU37" s="51"/>
    </row>
    <row r="38" spans="1:255" s="50" customFormat="1" ht="36" customHeight="1">
      <c r="A38" s="51"/>
      <c r="B38" s="51"/>
      <c r="C38" s="51"/>
      <c r="D38" s="51"/>
      <c r="E38" s="51"/>
      <c r="F38" s="51"/>
      <c r="G38" s="52"/>
      <c r="H38" s="52"/>
      <c r="I38" s="52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</row>
    <row r="39" spans="1:255" s="50" customFormat="1" ht="36" customHeight="1">
      <c r="A39" s="51"/>
      <c r="B39" s="51"/>
      <c r="C39" s="51"/>
      <c r="D39" s="51"/>
      <c r="E39" s="51"/>
      <c r="F39" s="51"/>
      <c r="G39" s="52"/>
      <c r="H39" s="52"/>
      <c r="I39" s="52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</row>
    <row r="40" spans="1:255" s="50" customFormat="1" ht="36" customHeight="1">
      <c r="A40" s="51"/>
      <c r="B40" s="51"/>
      <c r="C40" s="51"/>
      <c r="D40" s="51"/>
      <c r="E40" s="51"/>
      <c r="F40" s="51"/>
      <c r="G40" s="52"/>
      <c r="H40" s="52"/>
      <c r="I40" s="52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  <c r="IU40" s="51"/>
    </row>
    <row r="41" spans="1:255" s="50" customFormat="1" ht="36" customHeight="1">
      <c r="A41" s="51"/>
      <c r="B41" s="51"/>
      <c r="C41" s="51"/>
      <c r="D41" s="51"/>
      <c r="E41" s="51"/>
      <c r="F41" s="51"/>
      <c r="G41" s="52"/>
      <c r="H41" s="52"/>
      <c r="I41" s="52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</row>
    <row r="42" spans="1:255" s="50" customFormat="1" ht="36" customHeight="1">
      <c r="A42" s="51"/>
      <c r="B42" s="51"/>
      <c r="C42" s="51"/>
      <c r="D42" s="51"/>
      <c r="E42" s="51"/>
      <c r="F42" s="51"/>
      <c r="G42" s="52"/>
      <c r="H42" s="52"/>
      <c r="I42" s="52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  <c r="IU42" s="51"/>
    </row>
    <row r="43" spans="1:255" s="50" customFormat="1" ht="36" customHeight="1">
      <c r="A43" s="51"/>
      <c r="B43" s="51"/>
      <c r="C43" s="51"/>
      <c r="D43" s="51"/>
      <c r="E43" s="51"/>
      <c r="F43" s="51"/>
      <c r="G43" s="52"/>
      <c r="H43" s="52"/>
      <c r="I43" s="52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</row>
    <row r="44" spans="1:255" s="50" customFormat="1" ht="36" customHeight="1">
      <c r="A44" s="51"/>
      <c r="B44" s="51"/>
      <c r="C44" s="51"/>
      <c r="D44" s="51"/>
      <c r="E44" s="51"/>
      <c r="F44" s="51"/>
      <c r="G44" s="52"/>
      <c r="H44" s="52"/>
      <c r="I44" s="52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</row>
    <row r="45" spans="1:255" s="50" customFormat="1" ht="36" customHeight="1">
      <c r="A45" s="51"/>
      <c r="B45" s="51"/>
      <c r="C45" s="51"/>
      <c r="D45" s="51"/>
      <c r="E45" s="51"/>
      <c r="F45" s="51"/>
      <c r="G45" s="52"/>
      <c r="H45" s="52"/>
      <c r="I45" s="52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  <c r="IT45" s="51"/>
      <c r="IU45" s="51"/>
    </row>
    <row r="46" spans="1:255" s="50" customFormat="1" ht="36" customHeight="1">
      <c r="A46" s="51"/>
      <c r="B46" s="51"/>
      <c r="C46" s="51"/>
      <c r="D46" s="51"/>
      <c r="E46" s="51"/>
      <c r="F46" s="51"/>
      <c r="G46" s="52"/>
      <c r="H46" s="52"/>
      <c r="I46" s="52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  <c r="IT46" s="51"/>
      <c r="IU46" s="51"/>
    </row>
    <row r="47" spans="1:255" s="50" customFormat="1" ht="36" customHeight="1">
      <c r="A47" s="51"/>
      <c r="B47" s="51"/>
      <c r="C47" s="51"/>
      <c r="D47" s="51"/>
      <c r="E47" s="51"/>
      <c r="F47" s="51"/>
      <c r="G47" s="52"/>
      <c r="H47" s="52"/>
      <c r="I47" s="52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</row>
    <row r="48" spans="1:255" s="50" customFormat="1" ht="36" customHeight="1">
      <c r="A48" s="51"/>
      <c r="B48" s="51"/>
      <c r="C48" s="51"/>
      <c r="D48" s="51"/>
      <c r="E48" s="51"/>
      <c r="F48" s="51"/>
      <c r="G48" s="52"/>
      <c r="H48" s="52"/>
      <c r="I48" s="52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  <c r="IT48" s="51"/>
      <c r="IU48" s="51"/>
    </row>
    <row r="49" spans="1:255" s="50" customFormat="1" ht="36" customHeight="1">
      <c r="A49" s="51"/>
      <c r="B49" s="51"/>
      <c r="C49" s="51"/>
      <c r="D49" s="51"/>
      <c r="E49" s="51"/>
      <c r="F49" s="51"/>
      <c r="G49" s="52"/>
      <c r="H49" s="52"/>
      <c r="I49" s="52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/>
    </row>
    <row r="50" spans="1:255" s="50" customFormat="1" ht="36" customHeight="1">
      <c r="A50" s="51"/>
      <c r="B50" s="51"/>
      <c r="C50" s="51"/>
      <c r="D50" s="51"/>
      <c r="E50" s="51"/>
      <c r="F50" s="51"/>
      <c r="G50" s="52"/>
      <c r="H50" s="52"/>
      <c r="I50" s="52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  <c r="IR50" s="51"/>
      <c r="IS50" s="51"/>
      <c r="IT50" s="51"/>
      <c r="IU50" s="51"/>
    </row>
    <row r="51" spans="1:255" s="50" customFormat="1" ht="36" customHeight="1">
      <c r="A51" s="51"/>
      <c r="B51" s="51"/>
      <c r="C51" s="51"/>
      <c r="D51" s="51"/>
      <c r="E51" s="51"/>
      <c r="F51" s="51"/>
      <c r="G51" s="52"/>
      <c r="H51" s="52"/>
      <c r="I51" s="52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  <c r="IR51" s="51"/>
      <c r="IS51" s="51"/>
      <c r="IT51" s="51"/>
      <c r="IU51" s="51"/>
    </row>
    <row r="52" spans="1:255" s="50" customFormat="1" ht="36" customHeight="1">
      <c r="A52" s="51"/>
      <c r="B52" s="51"/>
      <c r="C52" s="51"/>
      <c r="D52" s="51"/>
      <c r="E52" s="51"/>
      <c r="F52" s="51"/>
      <c r="G52" s="52"/>
      <c r="H52" s="52"/>
      <c r="I52" s="52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  <c r="IR52" s="51"/>
      <c r="IS52" s="51"/>
      <c r="IT52" s="51"/>
      <c r="IU52" s="51"/>
    </row>
    <row r="53" spans="1:255" s="50" customFormat="1" ht="36" customHeight="1">
      <c r="A53" s="51"/>
      <c r="B53" s="51"/>
      <c r="C53" s="51"/>
      <c r="D53" s="51"/>
      <c r="E53" s="51"/>
      <c r="F53" s="51"/>
      <c r="G53" s="52"/>
      <c r="H53" s="52"/>
      <c r="I53" s="52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  <c r="IQ53" s="51"/>
      <c r="IR53" s="51"/>
      <c r="IS53" s="51"/>
      <c r="IT53" s="51"/>
      <c r="IU53" s="51"/>
    </row>
    <row r="54" spans="1:255" s="50" customFormat="1" ht="36" customHeight="1">
      <c r="A54" s="51"/>
      <c r="B54" s="51"/>
      <c r="C54" s="51"/>
      <c r="D54" s="51"/>
      <c r="E54" s="51"/>
      <c r="F54" s="51"/>
      <c r="G54" s="52"/>
      <c r="H54" s="52"/>
      <c r="I54" s="52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  <c r="IR54" s="51"/>
      <c r="IS54" s="51"/>
      <c r="IT54" s="51"/>
      <c r="IU54" s="51"/>
    </row>
    <row r="55" spans="1:255" s="50" customFormat="1" ht="36" customHeight="1">
      <c r="A55" s="51"/>
      <c r="B55" s="51"/>
      <c r="C55" s="51"/>
      <c r="D55" s="51"/>
      <c r="E55" s="51"/>
      <c r="F55" s="51"/>
      <c r="G55" s="52"/>
      <c r="H55" s="52"/>
      <c r="I55" s="52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/>
      <c r="IE55" s="51"/>
      <c r="IF55" s="51"/>
      <c r="IG55" s="51"/>
      <c r="IH55" s="51"/>
      <c r="II55" s="51"/>
      <c r="IJ55" s="51"/>
      <c r="IK55" s="51"/>
      <c r="IL55" s="51"/>
      <c r="IM55" s="51"/>
      <c r="IN55" s="51"/>
      <c r="IO55" s="51"/>
      <c r="IP55" s="51"/>
      <c r="IQ55" s="51"/>
      <c r="IR55" s="51"/>
      <c r="IS55" s="51"/>
      <c r="IT55" s="51"/>
      <c r="IU55" s="51"/>
    </row>
    <row r="56" spans="1:255" s="50" customFormat="1" ht="36" customHeight="1">
      <c r="A56" s="51"/>
      <c r="B56" s="51"/>
      <c r="C56" s="51"/>
      <c r="D56" s="51"/>
      <c r="E56" s="51"/>
      <c r="F56" s="51"/>
      <c r="G56" s="52"/>
      <c r="H56" s="52"/>
      <c r="I56" s="52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  <c r="IM56" s="51"/>
      <c r="IN56" s="51"/>
      <c r="IO56" s="51"/>
      <c r="IP56" s="51"/>
      <c r="IQ56" s="51"/>
      <c r="IR56" s="51"/>
      <c r="IS56" s="51"/>
      <c r="IT56" s="51"/>
      <c r="IU56" s="51"/>
    </row>
    <row r="57" spans="1:255" s="50" customFormat="1" ht="36" customHeight="1">
      <c r="A57" s="51"/>
      <c r="B57" s="51"/>
      <c r="C57" s="51"/>
      <c r="D57" s="51"/>
      <c r="E57" s="51"/>
      <c r="F57" s="51"/>
      <c r="G57" s="52"/>
      <c r="H57" s="52"/>
      <c r="I57" s="52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  <c r="IM57" s="51"/>
      <c r="IN57" s="51"/>
      <c r="IO57" s="51"/>
      <c r="IP57" s="51"/>
      <c r="IQ57" s="51"/>
      <c r="IR57" s="51"/>
      <c r="IS57" s="51"/>
      <c r="IT57" s="51"/>
      <c r="IU57" s="51"/>
    </row>
    <row r="58" spans="1:255" s="50" customFormat="1" ht="36" customHeight="1">
      <c r="A58" s="51"/>
      <c r="B58" s="51"/>
      <c r="C58" s="51"/>
      <c r="D58" s="51"/>
      <c r="E58" s="51"/>
      <c r="F58" s="51"/>
      <c r="G58" s="52"/>
      <c r="H58" s="52"/>
      <c r="I58" s="52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  <c r="IM58" s="51"/>
      <c r="IN58" s="51"/>
      <c r="IO58" s="51"/>
      <c r="IP58" s="51"/>
      <c r="IQ58" s="51"/>
      <c r="IR58" s="51"/>
      <c r="IS58" s="51"/>
      <c r="IT58" s="51"/>
      <c r="IU58" s="51"/>
    </row>
    <row r="59" spans="1:255" s="50" customFormat="1" ht="36" customHeight="1">
      <c r="A59" s="51"/>
      <c r="B59" s="51"/>
      <c r="C59" s="51"/>
      <c r="D59" s="51"/>
      <c r="E59" s="51"/>
      <c r="F59" s="51"/>
      <c r="G59" s="52"/>
      <c r="H59" s="52"/>
      <c r="I59" s="52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  <c r="IM59" s="51"/>
      <c r="IN59" s="51"/>
      <c r="IO59" s="51"/>
      <c r="IP59" s="51"/>
      <c r="IQ59" s="51"/>
      <c r="IR59" s="51"/>
      <c r="IS59" s="51"/>
      <c r="IT59" s="51"/>
      <c r="IU59" s="51"/>
    </row>
    <row r="60" spans="1:255" s="50" customFormat="1" ht="36" customHeight="1">
      <c r="A60" s="51"/>
      <c r="B60" s="51"/>
      <c r="C60" s="51"/>
      <c r="D60" s="51"/>
      <c r="E60" s="51"/>
      <c r="F60" s="51"/>
      <c r="G60" s="52"/>
      <c r="H60" s="52"/>
      <c r="I60" s="52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/>
      <c r="IL60" s="51"/>
      <c r="IM60" s="51"/>
      <c r="IN60" s="51"/>
      <c r="IO60" s="51"/>
      <c r="IP60" s="51"/>
      <c r="IQ60" s="51"/>
      <c r="IR60" s="51"/>
      <c r="IS60" s="51"/>
      <c r="IT60" s="51"/>
      <c r="IU60" s="51"/>
    </row>
    <row r="61" spans="1:255" s="50" customFormat="1" ht="36" customHeight="1">
      <c r="A61" s="51"/>
      <c r="B61" s="51"/>
      <c r="C61" s="51"/>
      <c r="D61" s="51"/>
      <c r="E61" s="51"/>
      <c r="F61" s="51"/>
      <c r="G61" s="52"/>
      <c r="H61" s="52"/>
      <c r="I61" s="52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  <c r="HX61" s="51"/>
      <c r="HY61" s="51"/>
      <c r="HZ61" s="51"/>
      <c r="IA61" s="51"/>
      <c r="IB61" s="51"/>
      <c r="IC61" s="51"/>
      <c r="ID61" s="51"/>
      <c r="IE61" s="51"/>
      <c r="IF61" s="51"/>
      <c r="IG61" s="51"/>
      <c r="IH61" s="51"/>
      <c r="II61" s="51"/>
      <c r="IJ61" s="51"/>
      <c r="IK61" s="51"/>
      <c r="IL61" s="51"/>
      <c r="IM61" s="51"/>
      <c r="IN61" s="51"/>
      <c r="IO61" s="51"/>
      <c r="IP61" s="51"/>
      <c r="IQ61" s="51"/>
      <c r="IR61" s="51"/>
      <c r="IS61" s="51"/>
      <c r="IT61" s="51"/>
      <c r="IU61" s="51"/>
    </row>
    <row r="62" spans="1:255" s="50" customFormat="1" ht="36" customHeight="1">
      <c r="A62" s="51"/>
      <c r="B62" s="51"/>
      <c r="C62" s="51"/>
      <c r="D62" s="51"/>
      <c r="E62" s="51"/>
      <c r="F62" s="51"/>
      <c r="G62" s="52"/>
      <c r="H62" s="52"/>
      <c r="I62" s="52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  <c r="IL62" s="51"/>
      <c r="IM62" s="51"/>
      <c r="IN62" s="51"/>
      <c r="IO62" s="51"/>
      <c r="IP62" s="51"/>
      <c r="IQ62" s="51"/>
      <c r="IR62" s="51"/>
      <c r="IS62" s="51"/>
      <c r="IT62" s="51"/>
      <c r="IU62" s="51"/>
    </row>
    <row r="63" spans="1:255" s="50" customFormat="1" ht="36" customHeight="1">
      <c r="A63" s="51"/>
      <c r="B63" s="51"/>
      <c r="C63" s="51"/>
      <c r="D63" s="51"/>
      <c r="E63" s="51"/>
      <c r="F63" s="51"/>
      <c r="G63" s="52"/>
      <c r="H63" s="52"/>
      <c r="I63" s="52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51"/>
      <c r="IE63" s="51"/>
      <c r="IF63" s="51"/>
      <c r="IG63" s="51"/>
      <c r="IH63" s="51"/>
      <c r="II63" s="51"/>
      <c r="IJ63" s="51"/>
      <c r="IK63" s="51"/>
      <c r="IL63" s="51"/>
      <c r="IM63" s="51"/>
      <c r="IN63" s="51"/>
      <c r="IO63" s="51"/>
      <c r="IP63" s="51"/>
      <c r="IQ63" s="51"/>
      <c r="IR63" s="51"/>
      <c r="IS63" s="51"/>
      <c r="IT63" s="51"/>
      <c r="IU63" s="51"/>
    </row>
    <row r="64" spans="1:255" s="50" customFormat="1" ht="36" customHeight="1">
      <c r="A64" s="51"/>
      <c r="B64" s="51"/>
      <c r="C64" s="51"/>
      <c r="D64" s="51"/>
      <c r="E64" s="51"/>
      <c r="F64" s="51"/>
      <c r="G64" s="52"/>
      <c r="H64" s="52"/>
      <c r="I64" s="52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/>
      <c r="HX64" s="51"/>
      <c r="HY64" s="51"/>
      <c r="HZ64" s="51"/>
      <c r="IA64" s="51"/>
      <c r="IB64" s="51"/>
      <c r="IC64" s="51"/>
      <c r="ID64" s="51"/>
      <c r="IE64" s="51"/>
      <c r="IF64" s="51"/>
      <c r="IG64" s="51"/>
      <c r="IH64" s="51"/>
      <c r="II64" s="51"/>
      <c r="IJ64" s="51"/>
      <c r="IK64" s="51"/>
      <c r="IL64" s="51"/>
      <c r="IM64" s="51"/>
      <c r="IN64" s="51"/>
      <c r="IO64" s="51"/>
      <c r="IP64" s="51"/>
      <c r="IQ64" s="51"/>
      <c r="IR64" s="51"/>
      <c r="IS64" s="51"/>
      <c r="IT64" s="51"/>
      <c r="IU64" s="51"/>
    </row>
    <row r="65" spans="1:255" s="50" customFormat="1" ht="36" customHeight="1">
      <c r="A65" s="51"/>
      <c r="B65" s="51"/>
      <c r="C65" s="51"/>
      <c r="D65" s="51"/>
      <c r="E65" s="51"/>
      <c r="F65" s="51"/>
      <c r="G65" s="52"/>
      <c r="H65" s="52"/>
      <c r="I65" s="52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</row>
    <row r="66" spans="1:255" s="50" customFormat="1" ht="36" customHeight="1">
      <c r="A66" s="51"/>
      <c r="B66" s="51"/>
      <c r="C66" s="51"/>
      <c r="D66" s="51"/>
      <c r="E66" s="51"/>
      <c r="F66" s="51"/>
      <c r="G66" s="52"/>
      <c r="H66" s="52"/>
      <c r="I66" s="52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  <c r="HM66" s="51"/>
      <c r="HN66" s="51"/>
      <c r="HO66" s="51"/>
      <c r="HP66" s="51"/>
      <c r="HQ66" s="51"/>
      <c r="HR66" s="51"/>
      <c r="HS66" s="51"/>
      <c r="HT66" s="51"/>
      <c r="HU66" s="51"/>
      <c r="HV66" s="51"/>
      <c r="HW66" s="51"/>
      <c r="HX66" s="51"/>
      <c r="HY66" s="51"/>
      <c r="HZ66" s="51"/>
      <c r="IA66" s="51"/>
      <c r="IB66" s="51"/>
      <c r="IC66" s="51"/>
      <c r="ID66" s="51"/>
      <c r="IE66" s="51"/>
      <c r="IF66" s="51"/>
      <c r="IG66" s="51"/>
      <c r="IH66" s="51"/>
      <c r="II66" s="51"/>
      <c r="IJ66" s="51"/>
      <c r="IK66" s="51"/>
      <c r="IL66" s="51"/>
      <c r="IM66" s="51"/>
      <c r="IN66" s="51"/>
      <c r="IO66" s="51"/>
      <c r="IP66" s="51"/>
      <c r="IQ66" s="51"/>
      <c r="IR66" s="51"/>
      <c r="IS66" s="51"/>
      <c r="IT66" s="51"/>
      <c r="IU66" s="51"/>
    </row>
    <row r="67" spans="1:255" s="50" customFormat="1" ht="36" customHeight="1">
      <c r="A67" s="51"/>
      <c r="B67" s="51"/>
      <c r="C67" s="51"/>
      <c r="D67" s="51"/>
      <c r="E67" s="51"/>
      <c r="F67" s="51"/>
      <c r="G67" s="52"/>
      <c r="H67" s="52"/>
      <c r="I67" s="52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  <c r="HM67" s="51"/>
      <c r="HN67" s="51"/>
      <c r="HO67" s="51"/>
      <c r="HP67" s="51"/>
      <c r="HQ67" s="51"/>
      <c r="HR67" s="51"/>
      <c r="HS67" s="51"/>
      <c r="HT67" s="51"/>
      <c r="HU67" s="51"/>
      <c r="HV67" s="51"/>
      <c r="HW67" s="51"/>
      <c r="HX67" s="51"/>
      <c r="HY67" s="51"/>
      <c r="HZ67" s="51"/>
      <c r="IA67" s="51"/>
      <c r="IB67" s="51"/>
      <c r="IC67" s="51"/>
      <c r="ID67" s="51"/>
      <c r="IE67" s="51"/>
      <c r="IF67" s="51"/>
      <c r="IG67" s="51"/>
      <c r="IH67" s="51"/>
      <c r="II67" s="51"/>
      <c r="IJ67" s="51"/>
      <c r="IK67" s="51"/>
      <c r="IL67" s="51"/>
      <c r="IM67" s="51"/>
      <c r="IN67" s="51"/>
      <c r="IO67" s="51"/>
      <c r="IP67" s="51"/>
      <c r="IQ67" s="51"/>
      <c r="IR67" s="51"/>
      <c r="IS67" s="51"/>
      <c r="IT67" s="51"/>
      <c r="IU67" s="51"/>
    </row>
    <row r="68" spans="1:255" s="50" customFormat="1" ht="36" customHeight="1">
      <c r="A68" s="51"/>
      <c r="B68" s="51"/>
      <c r="C68" s="51"/>
      <c r="D68" s="51"/>
      <c r="E68" s="51"/>
      <c r="F68" s="51"/>
      <c r="G68" s="52"/>
      <c r="H68" s="52"/>
      <c r="I68" s="52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/>
      <c r="HP68" s="51"/>
      <c r="HQ68" s="51"/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B68" s="51"/>
      <c r="IC68" s="51"/>
      <c r="ID68" s="51"/>
      <c r="IE68" s="51"/>
      <c r="IF68" s="51"/>
      <c r="IG68" s="51"/>
      <c r="IH68" s="51"/>
      <c r="II68" s="51"/>
      <c r="IJ68" s="51"/>
      <c r="IK68" s="51"/>
      <c r="IL68" s="51"/>
      <c r="IM68" s="51"/>
      <c r="IN68" s="51"/>
      <c r="IO68" s="51"/>
      <c r="IP68" s="51"/>
      <c r="IQ68" s="51"/>
      <c r="IR68" s="51"/>
      <c r="IS68" s="51"/>
      <c r="IT68" s="51"/>
      <c r="IU68" s="51"/>
    </row>
    <row r="69" spans="1:255" s="50" customFormat="1" ht="36" customHeight="1">
      <c r="A69" s="51"/>
      <c r="B69" s="51"/>
      <c r="C69" s="51"/>
      <c r="D69" s="51"/>
      <c r="E69" s="51"/>
      <c r="F69" s="51"/>
      <c r="G69" s="52"/>
      <c r="H69" s="52"/>
      <c r="I69" s="52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  <c r="HM69" s="51"/>
      <c r="HN69" s="51"/>
      <c r="HO69" s="51"/>
      <c r="HP69" s="51"/>
      <c r="HQ69" s="51"/>
      <c r="HR69" s="51"/>
      <c r="HS69" s="51"/>
      <c r="HT69" s="51"/>
      <c r="HU69" s="51"/>
      <c r="HV69" s="51"/>
      <c r="HW69" s="51"/>
      <c r="HX69" s="51"/>
      <c r="HY69" s="51"/>
      <c r="HZ69" s="51"/>
      <c r="IA69" s="51"/>
      <c r="IB69" s="51"/>
      <c r="IC69" s="51"/>
      <c r="ID69" s="51"/>
      <c r="IE69" s="51"/>
      <c r="IF69" s="51"/>
      <c r="IG69" s="51"/>
      <c r="IH69" s="51"/>
      <c r="II69" s="51"/>
      <c r="IJ69" s="51"/>
      <c r="IK69" s="51"/>
      <c r="IL69" s="51"/>
      <c r="IM69" s="51"/>
      <c r="IN69" s="51"/>
      <c r="IO69" s="51"/>
      <c r="IP69" s="51"/>
      <c r="IQ69" s="51"/>
      <c r="IR69" s="51"/>
      <c r="IS69" s="51"/>
      <c r="IT69" s="51"/>
      <c r="IU69" s="51"/>
    </row>
    <row r="70" spans="1:255" s="50" customFormat="1" ht="36" customHeight="1">
      <c r="A70" s="51"/>
      <c r="B70" s="51"/>
      <c r="C70" s="51"/>
      <c r="D70" s="51"/>
      <c r="E70" s="51"/>
      <c r="F70" s="51"/>
      <c r="G70" s="52"/>
      <c r="H70" s="52"/>
      <c r="I70" s="52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  <c r="IH70" s="51"/>
      <c r="II70" s="51"/>
      <c r="IJ70" s="51"/>
      <c r="IK70" s="51"/>
      <c r="IL70" s="51"/>
      <c r="IM70" s="51"/>
      <c r="IN70" s="51"/>
      <c r="IO70" s="51"/>
      <c r="IP70" s="51"/>
      <c r="IQ70" s="51"/>
      <c r="IR70" s="51"/>
      <c r="IS70" s="51"/>
      <c r="IT70" s="51"/>
      <c r="IU70" s="51"/>
    </row>
    <row r="71" spans="1:255" s="50" customFormat="1" ht="36" customHeight="1">
      <c r="A71" s="51"/>
      <c r="B71" s="51"/>
      <c r="C71" s="51"/>
      <c r="D71" s="51"/>
      <c r="E71" s="51"/>
      <c r="F71" s="51"/>
      <c r="G71" s="52"/>
      <c r="H71" s="52"/>
      <c r="I71" s="52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51"/>
      <c r="IE71" s="51"/>
      <c r="IF71" s="51"/>
      <c r="IG71" s="51"/>
      <c r="IH71" s="51"/>
      <c r="II71" s="51"/>
      <c r="IJ71" s="51"/>
      <c r="IK71" s="51"/>
      <c r="IL71" s="51"/>
      <c r="IM71" s="51"/>
      <c r="IN71" s="51"/>
      <c r="IO71" s="51"/>
      <c r="IP71" s="51"/>
      <c r="IQ71" s="51"/>
      <c r="IR71" s="51"/>
      <c r="IS71" s="51"/>
      <c r="IT71" s="51"/>
      <c r="IU71" s="51"/>
    </row>
    <row r="72" spans="1:255" s="50" customFormat="1" ht="36" customHeight="1">
      <c r="A72" s="51"/>
      <c r="B72" s="51"/>
      <c r="C72" s="51"/>
      <c r="D72" s="51"/>
      <c r="E72" s="51"/>
      <c r="F72" s="51"/>
      <c r="G72" s="52"/>
      <c r="H72" s="52"/>
      <c r="I72" s="52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  <c r="HM72" s="51"/>
      <c r="HN72" s="51"/>
      <c r="HO72" s="51"/>
      <c r="HP72" s="51"/>
      <c r="HQ72" s="51"/>
      <c r="HR72" s="51"/>
      <c r="HS72" s="51"/>
      <c r="HT72" s="51"/>
      <c r="HU72" s="51"/>
      <c r="HV72" s="51"/>
      <c r="HW72" s="51"/>
      <c r="HX72" s="51"/>
      <c r="HY72" s="51"/>
      <c r="HZ72" s="51"/>
      <c r="IA72" s="51"/>
      <c r="IB72" s="51"/>
      <c r="IC72" s="51"/>
      <c r="ID72" s="51"/>
      <c r="IE72" s="51"/>
      <c r="IF72" s="51"/>
      <c r="IG72" s="51"/>
      <c r="IH72" s="51"/>
      <c r="II72" s="51"/>
      <c r="IJ72" s="51"/>
      <c r="IK72" s="51"/>
      <c r="IL72" s="51"/>
      <c r="IM72" s="51"/>
      <c r="IN72" s="51"/>
      <c r="IO72" s="51"/>
      <c r="IP72" s="51"/>
      <c r="IQ72" s="51"/>
      <c r="IR72" s="51"/>
      <c r="IS72" s="51"/>
      <c r="IT72" s="51"/>
      <c r="IU72" s="51"/>
    </row>
    <row r="73" spans="1:255" s="50" customFormat="1" ht="36" customHeight="1">
      <c r="A73" s="51"/>
      <c r="B73" s="51"/>
      <c r="C73" s="51"/>
      <c r="D73" s="51"/>
      <c r="E73" s="51"/>
      <c r="F73" s="51"/>
      <c r="G73" s="52"/>
      <c r="H73" s="52"/>
      <c r="I73" s="52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  <c r="HX73" s="51"/>
      <c r="HY73" s="51"/>
      <c r="HZ73" s="51"/>
      <c r="IA73" s="51"/>
      <c r="IB73" s="51"/>
      <c r="IC73" s="51"/>
      <c r="ID73" s="51"/>
      <c r="IE73" s="51"/>
      <c r="IF73" s="51"/>
      <c r="IG73" s="51"/>
      <c r="IH73" s="51"/>
      <c r="II73" s="51"/>
      <c r="IJ73" s="51"/>
      <c r="IK73" s="51"/>
      <c r="IL73" s="51"/>
      <c r="IM73" s="51"/>
      <c r="IN73" s="51"/>
      <c r="IO73" s="51"/>
      <c r="IP73" s="51"/>
      <c r="IQ73" s="51"/>
      <c r="IR73" s="51"/>
      <c r="IS73" s="51"/>
      <c r="IT73" s="51"/>
      <c r="IU73" s="51"/>
    </row>
    <row r="74" spans="1:255" s="50" customFormat="1" ht="36" customHeight="1">
      <c r="A74" s="51"/>
      <c r="B74" s="51"/>
      <c r="C74" s="51"/>
      <c r="D74" s="51"/>
      <c r="E74" s="51"/>
      <c r="F74" s="51"/>
      <c r="G74" s="52"/>
      <c r="H74" s="52"/>
      <c r="I74" s="52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/>
      <c r="HC74" s="51"/>
      <c r="HD74" s="51"/>
      <c r="HE74" s="51"/>
      <c r="HF74" s="51"/>
      <c r="HG74" s="51"/>
      <c r="HH74" s="51"/>
      <c r="HI74" s="51"/>
      <c r="HJ74" s="51"/>
      <c r="HK74" s="51"/>
      <c r="HL74" s="51"/>
      <c r="HM74" s="51"/>
      <c r="HN74" s="51"/>
      <c r="HO74" s="51"/>
      <c r="HP74" s="51"/>
      <c r="HQ74" s="51"/>
      <c r="HR74" s="51"/>
      <c r="HS74" s="51"/>
      <c r="HT74" s="51"/>
      <c r="HU74" s="51"/>
      <c r="HV74" s="51"/>
      <c r="HW74" s="51"/>
      <c r="HX74" s="51"/>
      <c r="HY74" s="51"/>
      <c r="HZ74" s="51"/>
      <c r="IA74" s="51"/>
      <c r="IB74" s="51"/>
      <c r="IC74" s="51"/>
      <c r="ID74" s="51"/>
      <c r="IE74" s="51"/>
      <c r="IF74" s="51"/>
      <c r="IG74" s="51"/>
      <c r="IH74" s="51"/>
      <c r="II74" s="51"/>
      <c r="IJ74" s="51"/>
      <c r="IK74" s="51"/>
      <c r="IL74" s="51"/>
      <c r="IM74" s="51"/>
      <c r="IN74" s="51"/>
      <c r="IO74" s="51"/>
      <c r="IP74" s="51"/>
      <c r="IQ74" s="51"/>
      <c r="IR74" s="51"/>
      <c r="IS74" s="51"/>
      <c r="IT74" s="51"/>
      <c r="IU74" s="51"/>
    </row>
    <row r="75" spans="1:255" s="50" customFormat="1" ht="36" customHeight="1">
      <c r="A75" s="51"/>
      <c r="B75" s="51"/>
      <c r="C75" s="51"/>
      <c r="D75" s="51"/>
      <c r="E75" s="51"/>
      <c r="F75" s="51"/>
      <c r="G75" s="52"/>
      <c r="H75" s="52"/>
      <c r="I75" s="52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  <c r="GQ75" s="51"/>
      <c r="GR75" s="51"/>
      <c r="GS75" s="51"/>
      <c r="GT75" s="51"/>
      <c r="GU75" s="51"/>
      <c r="GV75" s="51"/>
      <c r="GW75" s="51"/>
      <c r="GX75" s="51"/>
      <c r="GY75" s="51"/>
      <c r="GZ75" s="51"/>
      <c r="HA75" s="51"/>
      <c r="HB75" s="51"/>
      <c r="HC75" s="51"/>
      <c r="HD75" s="51"/>
      <c r="HE75" s="51"/>
      <c r="HF75" s="51"/>
      <c r="HG75" s="51"/>
      <c r="HH75" s="51"/>
      <c r="HI75" s="51"/>
      <c r="HJ75" s="51"/>
      <c r="HK75" s="51"/>
      <c r="HL75" s="51"/>
      <c r="HM75" s="51"/>
      <c r="HN75" s="51"/>
      <c r="HO75" s="51"/>
      <c r="HP75" s="51"/>
      <c r="HQ75" s="51"/>
      <c r="HR75" s="51"/>
      <c r="HS75" s="51"/>
      <c r="HT75" s="51"/>
      <c r="HU75" s="51"/>
      <c r="HV75" s="51"/>
      <c r="HW75" s="51"/>
      <c r="HX75" s="51"/>
      <c r="HY75" s="51"/>
      <c r="HZ75" s="51"/>
      <c r="IA75" s="51"/>
      <c r="IB75" s="51"/>
      <c r="IC75" s="51"/>
      <c r="ID75" s="51"/>
      <c r="IE75" s="51"/>
      <c r="IF75" s="51"/>
      <c r="IG75" s="51"/>
      <c r="IH75" s="51"/>
      <c r="II75" s="51"/>
      <c r="IJ75" s="51"/>
      <c r="IK75" s="51"/>
      <c r="IL75" s="51"/>
      <c r="IM75" s="51"/>
      <c r="IN75" s="51"/>
      <c r="IO75" s="51"/>
      <c r="IP75" s="51"/>
      <c r="IQ75" s="51"/>
      <c r="IR75" s="51"/>
      <c r="IS75" s="51"/>
      <c r="IT75" s="51"/>
      <c r="IU75" s="51"/>
    </row>
    <row r="76" spans="1:255" s="50" customFormat="1" ht="36" customHeight="1">
      <c r="A76" s="51"/>
      <c r="B76" s="51"/>
      <c r="C76" s="51"/>
      <c r="D76" s="51"/>
      <c r="E76" s="51"/>
      <c r="F76" s="51"/>
      <c r="G76" s="52"/>
      <c r="H76" s="52"/>
      <c r="I76" s="52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  <c r="HG76" s="51"/>
      <c r="HH76" s="51"/>
      <c r="HI76" s="51"/>
      <c r="HJ76" s="51"/>
      <c r="HK76" s="51"/>
      <c r="HL76" s="51"/>
      <c r="HM76" s="51"/>
      <c r="HN76" s="51"/>
      <c r="HO76" s="51"/>
      <c r="HP76" s="51"/>
      <c r="HQ76" s="51"/>
      <c r="HR76" s="51"/>
      <c r="HS76" s="51"/>
      <c r="HT76" s="51"/>
      <c r="HU76" s="51"/>
      <c r="HV76" s="51"/>
      <c r="HW76" s="51"/>
      <c r="HX76" s="51"/>
      <c r="HY76" s="51"/>
      <c r="HZ76" s="51"/>
      <c r="IA76" s="51"/>
      <c r="IB76" s="51"/>
      <c r="IC76" s="51"/>
      <c r="ID76" s="51"/>
      <c r="IE76" s="51"/>
      <c r="IF76" s="51"/>
      <c r="IG76" s="51"/>
      <c r="IH76" s="51"/>
      <c r="II76" s="51"/>
      <c r="IJ76" s="51"/>
      <c r="IK76" s="51"/>
      <c r="IL76" s="51"/>
      <c r="IM76" s="51"/>
      <c r="IN76" s="51"/>
      <c r="IO76" s="51"/>
      <c r="IP76" s="51"/>
      <c r="IQ76" s="51"/>
      <c r="IR76" s="51"/>
      <c r="IS76" s="51"/>
      <c r="IT76" s="51"/>
      <c r="IU76" s="51"/>
    </row>
    <row r="77" spans="1:255" s="50" customFormat="1" ht="36" customHeight="1">
      <c r="A77" s="51"/>
      <c r="B77" s="51"/>
      <c r="C77" s="51"/>
      <c r="D77" s="51"/>
      <c r="E77" s="51"/>
      <c r="F77" s="51"/>
      <c r="G77" s="52"/>
      <c r="H77" s="52"/>
      <c r="I77" s="52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  <c r="HD77" s="51"/>
      <c r="HE77" s="51"/>
      <c r="HF77" s="51"/>
      <c r="HG77" s="51"/>
      <c r="HH77" s="51"/>
      <c r="HI77" s="51"/>
      <c r="HJ77" s="51"/>
      <c r="HK77" s="51"/>
      <c r="HL77" s="51"/>
      <c r="HM77" s="51"/>
      <c r="HN77" s="51"/>
      <c r="HO77" s="51"/>
      <c r="HP77" s="51"/>
      <c r="HQ77" s="51"/>
      <c r="HR77" s="51"/>
      <c r="HS77" s="51"/>
      <c r="HT77" s="51"/>
      <c r="HU77" s="51"/>
      <c r="HV77" s="51"/>
      <c r="HW77" s="51"/>
      <c r="HX77" s="51"/>
      <c r="HY77" s="51"/>
      <c r="HZ77" s="51"/>
      <c r="IA77" s="51"/>
      <c r="IB77" s="51"/>
      <c r="IC77" s="51"/>
      <c r="ID77" s="51"/>
      <c r="IE77" s="51"/>
      <c r="IF77" s="51"/>
      <c r="IG77" s="51"/>
      <c r="IH77" s="51"/>
      <c r="II77" s="51"/>
      <c r="IJ77" s="51"/>
      <c r="IK77" s="51"/>
      <c r="IL77" s="51"/>
      <c r="IM77" s="51"/>
      <c r="IN77" s="51"/>
      <c r="IO77" s="51"/>
      <c r="IP77" s="51"/>
      <c r="IQ77" s="51"/>
      <c r="IR77" s="51"/>
      <c r="IS77" s="51"/>
      <c r="IT77" s="51"/>
      <c r="IU77" s="51"/>
    </row>
    <row r="78" spans="1:255" s="50" customFormat="1" ht="36" customHeight="1">
      <c r="A78" s="51"/>
      <c r="B78" s="51"/>
      <c r="C78" s="51"/>
      <c r="D78" s="51"/>
      <c r="E78" s="51"/>
      <c r="F78" s="51"/>
      <c r="G78" s="52"/>
      <c r="H78" s="52"/>
      <c r="I78" s="52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/>
      <c r="HH78" s="51"/>
      <c r="HI78" s="51"/>
      <c r="HJ78" s="51"/>
      <c r="HK78" s="51"/>
      <c r="HL78" s="51"/>
      <c r="HM78" s="51"/>
      <c r="HN78" s="51"/>
      <c r="HO78" s="51"/>
      <c r="HP78" s="51"/>
      <c r="HQ78" s="51"/>
      <c r="HR78" s="51"/>
      <c r="HS78" s="51"/>
      <c r="HT78" s="51"/>
      <c r="HU78" s="51"/>
      <c r="HV78" s="51"/>
      <c r="HW78" s="51"/>
      <c r="HX78" s="51"/>
      <c r="HY78" s="51"/>
      <c r="HZ78" s="51"/>
      <c r="IA78" s="51"/>
      <c r="IB78" s="51"/>
      <c r="IC78" s="51"/>
      <c r="ID78" s="51"/>
      <c r="IE78" s="51"/>
      <c r="IF78" s="51"/>
      <c r="IG78" s="51"/>
      <c r="IH78" s="51"/>
      <c r="II78" s="51"/>
      <c r="IJ78" s="51"/>
      <c r="IK78" s="51"/>
      <c r="IL78" s="51"/>
      <c r="IM78" s="51"/>
      <c r="IN78" s="51"/>
      <c r="IO78" s="51"/>
      <c r="IP78" s="51"/>
      <c r="IQ78" s="51"/>
      <c r="IR78" s="51"/>
      <c r="IS78" s="51"/>
      <c r="IT78" s="51"/>
      <c r="IU78" s="51"/>
    </row>
    <row r="79" spans="1:255" s="50" customFormat="1" ht="36" customHeight="1">
      <c r="A79" s="51"/>
      <c r="B79" s="51"/>
      <c r="C79" s="51"/>
      <c r="D79" s="51"/>
      <c r="E79" s="51"/>
      <c r="F79" s="51"/>
      <c r="G79" s="52"/>
      <c r="H79" s="52"/>
      <c r="I79" s="52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  <c r="HX79" s="51"/>
      <c r="HY79" s="51"/>
      <c r="HZ79" s="51"/>
      <c r="IA79" s="51"/>
      <c r="IB79" s="51"/>
      <c r="IC79" s="51"/>
      <c r="ID79" s="51"/>
      <c r="IE79" s="51"/>
      <c r="IF79" s="51"/>
      <c r="IG79" s="51"/>
      <c r="IH79" s="51"/>
      <c r="II79" s="51"/>
      <c r="IJ79" s="51"/>
      <c r="IK79" s="51"/>
      <c r="IL79" s="51"/>
      <c r="IM79" s="51"/>
      <c r="IN79" s="51"/>
      <c r="IO79" s="51"/>
      <c r="IP79" s="51"/>
      <c r="IQ79" s="51"/>
      <c r="IR79" s="51"/>
      <c r="IS79" s="51"/>
      <c r="IT79" s="51"/>
      <c r="IU79" s="51"/>
    </row>
    <row r="80" spans="1:255" s="50" customFormat="1" ht="36" customHeight="1">
      <c r="A80" s="51"/>
      <c r="B80" s="51"/>
      <c r="C80" s="51"/>
      <c r="D80" s="51"/>
      <c r="E80" s="51"/>
      <c r="F80" s="51"/>
      <c r="G80" s="52"/>
      <c r="H80" s="52"/>
      <c r="I80" s="52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  <c r="HG80" s="51"/>
      <c r="HH80" s="51"/>
      <c r="HI80" s="51"/>
      <c r="HJ80" s="51"/>
      <c r="HK80" s="51"/>
      <c r="HL80" s="51"/>
      <c r="HM80" s="51"/>
      <c r="HN80" s="51"/>
      <c r="HO80" s="51"/>
      <c r="HP80" s="51"/>
      <c r="HQ80" s="51"/>
      <c r="HR80" s="51"/>
      <c r="HS80" s="51"/>
      <c r="HT80" s="51"/>
      <c r="HU80" s="51"/>
      <c r="HV80" s="51"/>
      <c r="HW80" s="51"/>
      <c r="HX80" s="51"/>
      <c r="HY80" s="51"/>
      <c r="HZ80" s="51"/>
      <c r="IA80" s="51"/>
      <c r="IB80" s="51"/>
      <c r="IC80" s="51"/>
      <c r="ID80" s="51"/>
      <c r="IE80" s="51"/>
      <c r="IF80" s="51"/>
      <c r="IG80" s="51"/>
      <c r="IH80" s="51"/>
      <c r="II80" s="51"/>
      <c r="IJ80" s="51"/>
      <c r="IK80" s="51"/>
      <c r="IL80" s="51"/>
      <c r="IM80" s="51"/>
      <c r="IN80" s="51"/>
      <c r="IO80" s="51"/>
      <c r="IP80" s="51"/>
      <c r="IQ80" s="51"/>
      <c r="IR80" s="51"/>
      <c r="IS80" s="51"/>
      <c r="IT80" s="51"/>
      <c r="IU80" s="51"/>
    </row>
    <row r="81" spans="1:255" s="50" customFormat="1" ht="36" customHeight="1">
      <c r="A81" s="51"/>
      <c r="B81" s="51"/>
      <c r="C81" s="51"/>
      <c r="D81" s="51"/>
      <c r="E81" s="51"/>
      <c r="F81" s="51"/>
      <c r="G81" s="52"/>
      <c r="H81" s="52"/>
      <c r="I81" s="52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/>
      <c r="HJ81" s="51"/>
      <c r="HK81" s="51"/>
      <c r="HL81" s="51"/>
      <c r="HM81" s="51"/>
      <c r="HN81" s="51"/>
      <c r="HO81" s="51"/>
      <c r="HP81" s="51"/>
      <c r="HQ81" s="51"/>
      <c r="HR81" s="51"/>
      <c r="HS81" s="51"/>
      <c r="HT81" s="51"/>
      <c r="HU81" s="51"/>
      <c r="HV81" s="51"/>
      <c r="HW81" s="51"/>
      <c r="HX81" s="51"/>
      <c r="HY81" s="51"/>
      <c r="HZ81" s="51"/>
      <c r="IA81" s="51"/>
      <c r="IB81" s="51"/>
      <c r="IC81" s="51"/>
      <c r="ID81" s="51"/>
      <c r="IE81" s="51"/>
      <c r="IF81" s="51"/>
      <c r="IG81" s="51"/>
      <c r="IH81" s="51"/>
      <c r="II81" s="51"/>
      <c r="IJ81" s="51"/>
      <c r="IK81" s="51"/>
      <c r="IL81" s="51"/>
      <c r="IM81" s="51"/>
      <c r="IN81" s="51"/>
      <c r="IO81" s="51"/>
      <c r="IP81" s="51"/>
      <c r="IQ81" s="51"/>
      <c r="IR81" s="51"/>
      <c r="IS81" s="51"/>
      <c r="IT81" s="51"/>
      <c r="IU81" s="51"/>
    </row>
    <row r="82" spans="1:255" s="50" customFormat="1" ht="36" customHeight="1">
      <c r="A82" s="51"/>
      <c r="B82" s="51"/>
      <c r="C82" s="51"/>
      <c r="D82" s="51"/>
      <c r="E82" s="51"/>
      <c r="F82" s="51"/>
      <c r="G82" s="52"/>
      <c r="H82" s="52"/>
      <c r="I82" s="52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M82" s="51"/>
      <c r="HN82" s="51"/>
      <c r="HO82" s="51"/>
      <c r="HP82" s="51"/>
      <c r="HQ82" s="51"/>
      <c r="HR82" s="51"/>
      <c r="HS82" s="51"/>
      <c r="HT82" s="51"/>
      <c r="HU82" s="51"/>
      <c r="HV82" s="51"/>
      <c r="HW82" s="51"/>
      <c r="HX82" s="51"/>
      <c r="HY82" s="51"/>
      <c r="HZ82" s="51"/>
      <c r="IA82" s="51"/>
      <c r="IB82" s="51"/>
      <c r="IC82" s="51"/>
      <c r="ID82" s="51"/>
      <c r="IE82" s="51"/>
      <c r="IF82" s="51"/>
      <c r="IG82" s="51"/>
      <c r="IH82" s="51"/>
      <c r="II82" s="51"/>
      <c r="IJ82" s="51"/>
      <c r="IK82" s="51"/>
      <c r="IL82" s="51"/>
      <c r="IM82" s="51"/>
      <c r="IN82" s="51"/>
      <c r="IO82" s="51"/>
      <c r="IP82" s="51"/>
      <c r="IQ82" s="51"/>
      <c r="IR82" s="51"/>
      <c r="IS82" s="51"/>
      <c r="IT82" s="51"/>
      <c r="IU82" s="51"/>
    </row>
    <row r="83" spans="1:255" s="50" customFormat="1" ht="36" customHeight="1">
      <c r="A83" s="51"/>
      <c r="B83" s="51"/>
      <c r="C83" s="51"/>
      <c r="D83" s="51"/>
      <c r="E83" s="51"/>
      <c r="F83" s="51"/>
      <c r="G83" s="52"/>
      <c r="H83" s="52"/>
      <c r="I83" s="52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/>
      <c r="GT83" s="51"/>
      <c r="GU83" s="51"/>
      <c r="GV83" s="51"/>
      <c r="GW83" s="51"/>
      <c r="GX83" s="51"/>
      <c r="GY83" s="51"/>
      <c r="GZ83" s="51"/>
      <c r="HA83" s="51"/>
      <c r="HB83" s="51"/>
      <c r="HC83" s="51"/>
      <c r="HD83" s="51"/>
      <c r="HE83" s="51"/>
      <c r="HF83" s="51"/>
      <c r="HG83" s="51"/>
      <c r="HH83" s="51"/>
      <c r="HI83" s="51"/>
      <c r="HJ83" s="51"/>
      <c r="HK83" s="51"/>
      <c r="HL83" s="51"/>
      <c r="HM83" s="51"/>
      <c r="HN83" s="51"/>
      <c r="HO83" s="51"/>
      <c r="HP83" s="51"/>
      <c r="HQ83" s="51"/>
      <c r="HR83" s="51"/>
      <c r="HS83" s="51"/>
      <c r="HT83" s="51"/>
      <c r="HU83" s="51"/>
      <c r="HV83" s="51"/>
      <c r="HW83" s="51"/>
      <c r="HX83" s="51"/>
      <c r="HY83" s="51"/>
      <c r="HZ83" s="51"/>
      <c r="IA83" s="51"/>
      <c r="IB83" s="51"/>
      <c r="IC83" s="51"/>
      <c r="ID83" s="51"/>
      <c r="IE83" s="51"/>
      <c r="IF83" s="51"/>
      <c r="IG83" s="51"/>
      <c r="IH83" s="51"/>
      <c r="II83" s="51"/>
      <c r="IJ83" s="51"/>
      <c r="IK83" s="51"/>
      <c r="IL83" s="51"/>
      <c r="IM83" s="51"/>
      <c r="IN83" s="51"/>
      <c r="IO83" s="51"/>
      <c r="IP83" s="51"/>
      <c r="IQ83" s="51"/>
      <c r="IR83" s="51"/>
      <c r="IS83" s="51"/>
      <c r="IT83" s="51"/>
      <c r="IU83" s="51"/>
    </row>
    <row r="84" spans="1:255" s="50" customFormat="1" ht="36" customHeight="1">
      <c r="A84" s="51"/>
      <c r="B84" s="51"/>
      <c r="C84" s="51"/>
      <c r="D84" s="51"/>
      <c r="E84" s="51"/>
      <c r="F84" s="51"/>
      <c r="G84" s="52"/>
      <c r="H84" s="52"/>
      <c r="I84" s="52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/>
      <c r="GT84" s="51"/>
      <c r="GU84" s="51"/>
      <c r="GV84" s="51"/>
      <c r="GW84" s="51"/>
      <c r="GX84" s="51"/>
      <c r="GY84" s="51"/>
      <c r="GZ84" s="51"/>
      <c r="HA84" s="51"/>
      <c r="HB84" s="51"/>
      <c r="HC84" s="51"/>
      <c r="HD84" s="51"/>
      <c r="HE84" s="51"/>
      <c r="HF84" s="51"/>
      <c r="HG84" s="51"/>
      <c r="HH84" s="51"/>
      <c r="HI84" s="51"/>
      <c r="HJ84" s="51"/>
      <c r="HK84" s="51"/>
      <c r="HL84" s="51"/>
      <c r="HM84" s="51"/>
      <c r="HN84" s="51"/>
      <c r="HO84" s="51"/>
      <c r="HP84" s="51"/>
      <c r="HQ84" s="51"/>
      <c r="HR84" s="51"/>
      <c r="HS84" s="51"/>
      <c r="HT84" s="51"/>
      <c r="HU84" s="51"/>
      <c r="HV84" s="51"/>
      <c r="HW84" s="51"/>
      <c r="HX84" s="51"/>
      <c r="HY84" s="51"/>
      <c r="HZ84" s="51"/>
      <c r="IA84" s="51"/>
      <c r="IB84" s="51"/>
      <c r="IC84" s="51"/>
      <c r="ID84" s="51"/>
      <c r="IE84" s="51"/>
      <c r="IF84" s="51"/>
      <c r="IG84" s="51"/>
      <c r="IH84" s="51"/>
      <c r="II84" s="51"/>
      <c r="IJ84" s="51"/>
      <c r="IK84" s="51"/>
      <c r="IL84" s="51"/>
      <c r="IM84" s="51"/>
      <c r="IN84" s="51"/>
      <c r="IO84" s="51"/>
      <c r="IP84" s="51"/>
      <c r="IQ84" s="51"/>
      <c r="IR84" s="51"/>
      <c r="IS84" s="51"/>
      <c r="IT84" s="51"/>
      <c r="IU84" s="51"/>
    </row>
    <row r="85" spans="1:255" s="50" customFormat="1" ht="36" customHeight="1">
      <c r="A85" s="51"/>
      <c r="B85" s="51"/>
      <c r="C85" s="51"/>
      <c r="D85" s="51"/>
      <c r="E85" s="51"/>
      <c r="F85" s="51"/>
      <c r="G85" s="52"/>
      <c r="H85" s="52"/>
      <c r="I85" s="52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  <c r="HM85" s="51"/>
      <c r="HN85" s="51"/>
      <c r="HO85" s="51"/>
      <c r="HP85" s="51"/>
      <c r="HQ85" s="51"/>
      <c r="HR85" s="51"/>
      <c r="HS85" s="51"/>
      <c r="HT85" s="51"/>
      <c r="HU85" s="51"/>
      <c r="HV85" s="51"/>
      <c r="HW85" s="51"/>
      <c r="HX85" s="51"/>
      <c r="HY85" s="51"/>
      <c r="HZ85" s="51"/>
      <c r="IA85" s="51"/>
      <c r="IB85" s="51"/>
      <c r="IC85" s="51"/>
      <c r="ID85" s="51"/>
      <c r="IE85" s="51"/>
      <c r="IF85" s="51"/>
      <c r="IG85" s="51"/>
      <c r="IH85" s="51"/>
      <c r="II85" s="51"/>
      <c r="IJ85" s="51"/>
      <c r="IK85" s="51"/>
      <c r="IL85" s="51"/>
      <c r="IM85" s="51"/>
      <c r="IN85" s="51"/>
      <c r="IO85" s="51"/>
      <c r="IP85" s="51"/>
      <c r="IQ85" s="51"/>
      <c r="IR85" s="51"/>
      <c r="IS85" s="51"/>
      <c r="IT85" s="51"/>
      <c r="IU85" s="51"/>
    </row>
    <row r="86" spans="1:255" s="50" customFormat="1" ht="36" customHeight="1">
      <c r="A86" s="51"/>
      <c r="B86" s="51"/>
      <c r="C86" s="51"/>
      <c r="D86" s="51"/>
      <c r="E86" s="51"/>
      <c r="F86" s="51"/>
      <c r="G86" s="52"/>
      <c r="H86" s="52"/>
      <c r="I86" s="52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/>
      <c r="GT86" s="51"/>
      <c r="GU86" s="51"/>
      <c r="GV86" s="51"/>
      <c r="GW86" s="51"/>
      <c r="GX86" s="51"/>
      <c r="GY86" s="51"/>
      <c r="GZ86" s="51"/>
      <c r="HA86" s="51"/>
      <c r="HB86" s="51"/>
      <c r="HC86" s="51"/>
      <c r="HD86" s="51"/>
      <c r="HE86" s="51"/>
      <c r="HF86" s="51"/>
      <c r="HG86" s="51"/>
      <c r="HH86" s="51"/>
      <c r="HI86" s="51"/>
      <c r="HJ86" s="51"/>
      <c r="HK86" s="51"/>
      <c r="HL86" s="51"/>
      <c r="HM86" s="51"/>
      <c r="HN86" s="51"/>
      <c r="HO86" s="51"/>
      <c r="HP86" s="51"/>
      <c r="HQ86" s="51"/>
      <c r="HR86" s="51"/>
      <c r="HS86" s="51"/>
      <c r="HT86" s="51"/>
      <c r="HU86" s="51"/>
      <c r="HV86" s="51"/>
      <c r="HW86" s="51"/>
      <c r="HX86" s="51"/>
      <c r="HY86" s="51"/>
      <c r="HZ86" s="51"/>
      <c r="IA86" s="51"/>
      <c r="IB86" s="51"/>
      <c r="IC86" s="51"/>
      <c r="ID86" s="51"/>
      <c r="IE86" s="51"/>
      <c r="IF86" s="51"/>
      <c r="IG86" s="51"/>
      <c r="IH86" s="51"/>
      <c r="II86" s="51"/>
      <c r="IJ86" s="51"/>
      <c r="IK86" s="51"/>
      <c r="IL86" s="51"/>
      <c r="IM86" s="51"/>
      <c r="IN86" s="51"/>
      <c r="IO86" s="51"/>
      <c r="IP86" s="51"/>
      <c r="IQ86" s="51"/>
      <c r="IR86" s="51"/>
      <c r="IS86" s="51"/>
      <c r="IT86" s="51"/>
      <c r="IU86" s="51"/>
    </row>
    <row r="87" spans="1:255" s="50" customFormat="1" ht="36" customHeight="1">
      <c r="A87" s="51"/>
      <c r="B87" s="51"/>
      <c r="C87" s="51"/>
      <c r="D87" s="51"/>
      <c r="E87" s="51"/>
      <c r="F87" s="51"/>
      <c r="G87" s="52"/>
      <c r="H87" s="52"/>
      <c r="I87" s="52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/>
      <c r="GT87" s="51"/>
      <c r="GU87" s="51"/>
      <c r="GV87" s="51"/>
      <c r="GW87" s="51"/>
      <c r="GX87" s="51"/>
      <c r="GY87" s="51"/>
      <c r="GZ87" s="51"/>
      <c r="HA87" s="51"/>
      <c r="HB87" s="51"/>
      <c r="HC87" s="51"/>
      <c r="HD87" s="51"/>
      <c r="HE87" s="51"/>
      <c r="HF87" s="51"/>
      <c r="HG87" s="51"/>
      <c r="HH87" s="51"/>
      <c r="HI87" s="51"/>
      <c r="HJ87" s="51"/>
      <c r="HK87" s="51"/>
      <c r="HL87" s="51"/>
      <c r="HM87" s="51"/>
      <c r="HN87" s="51"/>
      <c r="HO87" s="51"/>
      <c r="HP87" s="51"/>
      <c r="HQ87" s="51"/>
      <c r="HR87" s="51"/>
      <c r="HS87" s="51"/>
      <c r="HT87" s="51"/>
      <c r="HU87" s="51"/>
      <c r="HV87" s="51"/>
      <c r="HW87" s="51"/>
      <c r="HX87" s="51"/>
      <c r="HY87" s="51"/>
      <c r="HZ87" s="51"/>
      <c r="IA87" s="51"/>
      <c r="IB87" s="51"/>
      <c r="IC87" s="51"/>
      <c r="ID87" s="51"/>
      <c r="IE87" s="51"/>
      <c r="IF87" s="51"/>
      <c r="IG87" s="51"/>
      <c r="IH87" s="51"/>
      <c r="II87" s="51"/>
      <c r="IJ87" s="51"/>
      <c r="IK87" s="51"/>
      <c r="IL87" s="51"/>
      <c r="IM87" s="51"/>
      <c r="IN87" s="51"/>
      <c r="IO87" s="51"/>
      <c r="IP87" s="51"/>
      <c r="IQ87" s="51"/>
      <c r="IR87" s="51"/>
      <c r="IS87" s="51"/>
      <c r="IT87" s="51"/>
      <c r="IU87" s="51"/>
    </row>
    <row r="88" spans="1:255" s="50" customFormat="1" ht="36" customHeight="1">
      <c r="A88" s="51"/>
      <c r="B88" s="51"/>
      <c r="C88" s="51"/>
      <c r="D88" s="51"/>
      <c r="E88" s="51"/>
      <c r="F88" s="51"/>
      <c r="G88" s="52"/>
      <c r="H88" s="52"/>
      <c r="I88" s="52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  <c r="HM88" s="51"/>
      <c r="HN88" s="51"/>
      <c r="HO88" s="51"/>
      <c r="HP88" s="51"/>
      <c r="HQ88" s="51"/>
      <c r="HR88" s="51"/>
      <c r="HS88" s="51"/>
      <c r="HT88" s="51"/>
      <c r="HU88" s="51"/>
      <c r="HV88" s="51"/>
      <c r="HW88" s="51"/>
      <c r="HX88" s="51"/>
      <c r="HY88" s="51"/>
      <c r="HZ88" s="51"/>
      <c r="IA88" s="51"/>
      <c r="IB88" s="51"/>
      <c r="IC88" s="51"/>
      <c r="ID88" s="51"/>
      <c r="IE88" s="51"/>
      <c r="IF88" s="51"/>
      <c r="IG88" s="51"/>
      <c r="IH88" s="51"/>
      <c r="II88" s="51"/>
      <c r="IJ88" s="51"/>
      <c r="IK88" s="51"/>
      <c r="IL88" s="51"/>
      <c r="IM88" s="51"/>
      <c r="IN88" s="51"/>
      <c r="IO88" s="51"/>
      <c r="IP88" s="51"/>
      <c r="IQ88" s="51"/>
      <c r="IR88" s="51"/>
      <c r="IS88" s="51"/>
      <c r="IT88" s="51"/>
      <c r="IU88" s="51"/>
    </row>
    <row r="89" spans="1:255" s="50" customFormat="1" ht="36" customHeight="1">
      <c r="A89" s="51"/>
      <c r="B89" s="51"/>
      <c r="C89" s="51"/>
      <c r="D89" s="51"/>
      <c r="E89" s="51"/>
      <c r="F89" s="51"/>
      <c r="G89" s="52"/>
      <c r="H89" s="52"/>
      <c r="I89" s="52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/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  <c r="IG89" s="51"/>
      <c r="IH89" s="51"/>
      <c r="II89" s="51"/>
      <c r="IJ89" s="51"/>
      <c r="IK89" s="51"/>
      <c r="IL89" s="51"/>
      <c r="IM89" s="51"/>
      <c r="IN89" s="51"/>
      <c r="IO89" s="51"/>
      <c r="IP89" s="51"/>
      <c r="IQ89" s="51"/>
      <c r="IR89" s="51"/>
      <c r="IS89" s="51"/>
      <c r="IT89" s="51"/>
      <c r="IU89" s="51"/>
    </row>
    <row r="90" spans="1:255" s="50" customFormat="1" ht="36" customHeight="1">
      <c r="A90" s="51"/>
      <c r="B90" s="51"/>
      <c r="C90" s="51"/>
      <c r="D90" s="51"/>
      <c r="E90" s="51"/>
      <c r="F90" s="51"/>
      <c r="G90" s="52"/>
      <c r="H90" s="52"/>
      <c r="I90" s="52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  <c r="HM90" s="51"/>
      <c r="HN90" s="51"/>
      <c r="HO90" s="51"/>
      <c r="HP90" s="51"/>
      <c r="HQ90" s="51"/>
      <c r="HR90" s="51"/>
      <c r="HS90" s="51"/>
      <c r="HT90" s="51"/>
      <c r="HU90" s="51"/>
      <c r="HV90" s="51"/>
      <c r="HW90" s="51"/>
      <c r="HX90" s="51"/>
      <c r="HY90" s="51"/>
      <c r="HZ90" s="51"/>
      <c r="IA90" s="51"/>
      <c r="IB90" s="51"/>
      <c r="IC90" s="51"/>
      <c r="ID90" s="51"/>
      <c r="IE90" s="51"/>
      <c r="IF90" s="51"/>
      <c r="IG90" s="51"/>
      <c r="IH90" s="51"/>
      <c r="II90" s="51"/>
      <c r="IJ90" s="51"/>
      <c r="IK90" s="51"/>
      <c r="IL90" s="51"/>
      <c r="IM90" s="51"/>
      <c r="IN90" s="51"/>
      <c r="IO90" s="51"/>
      <c r="IP90" s="51"/>
      <c r="IQ90" s="51"/>
      <c r="IR90" s="51"/>
      <c r="IS90" s="51"/>
      <c r="IT90" s="51"/>
      <c r="IU90" s="51"/>
    </row>
    <row r="91" spans="1:255" s="50" customFormat="1" ht="36" customHeight="1">
      <c r="A91" s="51"/>
      <c r="B91" s="51"/>
      <c r="C91" s="51"/>
      <c r="D91" s="51"/>
      <c r="E91" s="51"/>
      <c r="F91" s="51"/>
      <c r="G91" s="52"/>
      <c r="H91" s="52"/>
      <c r="I91" s="52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  <c r="HM91" s="51"/>
      <c r="HN91" s="51"/>
      <c r="HO91" s="51"/>
      <c r="HP91" s="51"/>
      <c r="HQ91" s="51"/>
      <c r="HR91" s="51"/>
      <c r="HS91" s="51"/>
      <c r="HT91" s="51"/>
      <c r="HU91" s="51"/>
      <c r="HV91" s="51"/>
      <c r="HW91" s="51"/>
      <c r="HX91" s="51"/>
      <c r="HY91" s="51"/>
      <c r="HZ91" s="51"/>
      <c r="IA91" s="51"/>
      <c r="IB91" s="51"/>
      <c r="IC91" s="51"/>
      <c r="ID91" s="51"/>
      <c r="IE91" s="51"/>
      <c r="IF91" s="51"/>
      <c r="IG91" s="51"/>
      <c r="IH91" s="51"/>
      <c r="II91" s="51"/>
      <c r="IJ91" s="51"/>
      <c r="IK91" s="51"/>
      <c r="IL91" s="51"/>
      <c r="IM91" s="51"/>
      <c r="IN91" s="51"/>
      <c r="IO91" s="51"/>
      <c r="IP91" s="51"/>
      <c r="IQ91" s="51"/>
      <c r="IR91" s="51"/>
      <c r="IS91" s="51"/>
      <c r="IT91" s="51"/>
      <c r="IU91" s="51"/>
    </row>
    <row r="92" spans="1:255" s="50" customFormat="1" ht="36" customHeight="1">
      <c r="A92" s="51"/>
      <c r="B92" s="51"/>
      <c r="C92" s="51"/>
      <c r="D92" s="51"/>
      <c r="E92" s="51"/>
      <c r="F92" s="51"/>
      <c r="G92" s="52"/>
      <c r="H92" s="52"/>
      <c r="I92" s="52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/>
      <c r="GB92" s="51"/>
      <c r="GC92" s="51"/>
      <c r="GD92" s="51"/>
      <c r="GE92" s="51"/>
      <c r="GF92" s="51"/>
      <c r="GG92" s="51"/>
      <c r="GH92" s="51"/>
      <c r="GI92" s="51"/>
      <c r="GJ92" s="51"/>
      <c r="GK92" s="51"/>
      <c r="GL92" s="51"/>
      <c r="GM92" s="51"/>
      <c r="GN92" s="51"/>
      <c r="GO92" s="51"/>
      <c r="GP92" s="51"/>
      <c r="GQ92" s="51"/>
      <c r="GR92" s="51"/>
      <c r="GS92" s="51"/>
      <c r="GT92" s="51"/>
      <c r="GU92" s="51"/>
      <c r="GV92" s="51"/>
      <c r="GW92" s="51"/>
      <c r="GX92" s="51"/>
      <c r="GY92" s="51"/>
      <c r="GZ92" s="51"/>
      <c r="HA92" s="51"/>
      <c r="HB92" s="51"/>
      <c r="HC92" s="51"/>
      <c r="HD92" s="51"/>
      <c r="HE92" s="51"/>
      <c r="HF92" s="51"/>
      <c r="HG92" s="51"/>
      <c r="HH92" s="51"/>
      <c r="HI92" s="51"/>
      <c r="HJ92" s="51"/>
      <c r="HK92" s="51"/>
      <c r="HL92" s="51"/>
      <c r="HM92" s="51"/>
      <c r="HN92" s="51"/>
      <c r="HO92" s="51"/>
      <c r="HP92" s="51"/>
      <c r="HQ92" s="51"/>
      <c r="HR92" s="51"/>
      <c r="HS92" s="51"/>
      <c r="HT92" s="51"/>
      <c r="HU92" s="51"/>
      <c r="HV92" s="51"/>
      <c r="HW92" s="51"/>
      <c r="HX92" s="51"/>
      <c r="HY92" s="51"/>
      <c r="HZ92" s="51"/>
      <c r="IA92" s="51"/>
      <c r="IB92" s="51"/>
      <c r="IC92" s="51"/>
      <c r="ID92" s="51"/>
      <c r="IE92" s="51"/>
      <c r="IF92" s="51"/>
      <c r="IG92" s="51"/>
      <c r="IH92" s="51"/>
      <c r="II92" s="51"/>
      <c r="IJ92" s="51"/>
      <c r="IK92" s="51"/>
      <c r="IL92" s="51"/>
      <c r="IM92" s="51"/>
      <c r="IN92" s="51"/>
      <c r="IO92" s="51"/>
      <c r="IP92" s="51"/>
      <c r="IQ92" s="51"/>
      <c r="IR92" s="51"/>
      <c r="IS92" s="51"/>
      <c r="IT92" s="51"/>
      <c r="IU92" s="51"/>
    </row>
    <row r="93" spans="1:255" s="50" customFormat="1" ht="36" customHeight="1">
      <c r="A93" s="51"/>
      <c r="B93" s="51"/>
      <c r="C93" s="51"/>
      <c r="D93" s="51"/>
      <c r="E93" s="51"/>
      <c r="F93" s="51"/>
      <c r="G93" s="52"/>
      <c r="H93" s="52"/>
      <c r="I93" s="52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I93" s="51"/>
      <c r="GJ93" s="51"/>
      <c r="GK93" s="51"/>
      <c r="GL93" s="51"/>
      <c r="GM93" s="51"/>
      <c r="GN93" s="51"/>
      <c r="GO93" s="51"/>
      <c r="GP93" s="51"/>
      <c r="GQ93" s="51"/>
      <c r="GR93" s="51"/>
      <c r="GS93" s="51"/>
      <c r="GT93" s="51"/>
      <c r="GU93" s="51"/>
      <c r="GV93" s="51"/>
      <c r="GW93" s="51"/>
      <c r="GX93" s="51"/>
      <c r="GY93" s="51"/>
      <c r="GZ93" s="51"/>
      <c r="HA93" s="51"/>
      <c r="HB93" s="51"/>
      <c r="HC93" s="51"/>
      <c r="HD93" s="51"/>
      <c r="HE93" s="51"/>
      <c r="HF93" s="51"/>
      <c r="HG93" s="51"/>
      <c r="HH93" s="51"/>
      <c r="HI93" s="51"/>
      <c r="HJ93" s="51"/>
      <c r="HK93" s="51"/>
      <c r="HL93" s="51"/>
      <c r="HM93" s="51"/>
      <c r="HN93" s="51"/>
      <c r="HO93" s="51"/>
      <c r="HP93" s="51"/>
      <c r="HQ93" s="51"/>
      <c r="HR93" s="51"/>
      <c r="HS93" s="51"/>
      <c r="HT93" s="51"/>
      <c r="HU93" s="51"/>
      <c r="HV93" s="51"/>
      <c r="HW93" s="51"/>
      <c r="HX93" s="51"/>
      <c r="HY93" s="51"/>
      <c r="HZ93" s="51"/>
      <c r="IA93" s="51"/>
      <c r="IB93" s="51"/>
      <c r="IC93" s="51"/>
      <c r="ID93" s="51"/>
      <c r="IE93" s="51"/>
      <c r="IF93" s="51"/>
      <c r="IG93" s="51"/>
      <c r="IH93" s="51"/>
      <c r="II93" s="51"/>
      <c r="IJ93" s="51"/>
      <c r="IK93" s="51"/>
      <c r="IL93" s="51"/>
      <c r="IM93" s="51"/>
      <c r="IN93" s="51"/>
      <c r="IO93" s="51"/>
      <c r="IP93" s="51"/>
      <c r="IQ93" s="51"/>
      <c r="IR93" s="51"/>
      <c r="IS93" s="51"/>
      <c r="IT93" s="51"/>
      <c r="IU93" s="51"/>
    </row>
    <row r="94" spans="1:255" s="50" customFormat="1" ht="36" customHeight="1">
      <c r="A94" s="51"/>
      <c r="B94" s="51"/>
      <c r="C94" s="51"/>
      <c r="D94" s="51"/>
      <c r="E94" s="51"/>
      <c r="F94" s="51"/>
      <c r="G94" s="52"/>
      <c r="H94" s="52"/>
      <c r="I94" s="52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  <c r="HK94" s="51"/>
      <c r="HL94" s="51"/>
      <c r="HM94" s="51"/>
      <c r="HN94" s="51"/>
      <c r="HO94" s="51"/>
      <c r="HP94" s="51"/>
      <c r="HQ94" s="51"/>
      <c r="HR94" s="51"/>
      <c r="HS94" s="51"/>
      <c r="HT94" s="51"/>
      <c r="HU94" s="51"/>
      <c r="HV94" s="51"/>
      <c r="HW94" s="51"/>
      <c r="HX94" s="51"/>
      <c r="HY94" s="51"/>
      <c r="HZ94" s="51"/>
      <c r="IA94" s="51"/>
      <c r="IB94" s="51"/>
      <c r="IC94" s="51"/>
      <c r="ID94" s="51"/>
      <c r="IE94" s="51"/>
      <c r="IF94" s="51"/>
      <c r="IG94" s="51"/>
      <c r="IH94" s="51"/>
      <c r="II94" s="51"/>
      <c r="IJ94" s="51"/>
      <c r="IK94" s="51"/>
      <c r="IL94" s="51"/>
      <c r="IM94" s="51"/>
      <c r="IN94" s="51"/>
      <c r="IO94" s="51"/>
      <c r="IP94" s="51"/>
      <c r="IQ94" s="51"/>
      <c r="IR94" s="51"/>
      <c r="IS94" s="51"/>
      <c r="IT94" s="51"/>
      <c r="IU94" s="51"/>
    </row>
    <row r="95" spans="1:255" s="50" customFormat="1" ht="36" customHeight="1">
      <c r="A95" s="51"/>
      <c r="B95" s="51"/>
      <c r="C95" s="51"/>
      <c r="D95" s="51"/>
      <c r="E95" s="51"/>
      <c r="F95" s="51"/>
      <c r="G95" s="52"/>
      <c r="H95" s="52"/>
      <c r="I95" s="52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1"/>
      <c r="GT95" s="51"/>
      <c r="GU95" s="51"/>
      <c r="GV95" s="51"/>
      <c r="GW95" s="51"/>
      <c r="GX95" s="51"/>
      <c r="GY95" s="51"/>
      <c r="GZ95" s="51"/>
      <c r="HA95" s="51"/>
      <c r="HB95" s="51"/>
      <c r="HC95" s="51"/>
      <c r="HD95" s="51"/>
      <c r="HE95" s="51"/>
      <c r="HF95" s="51"/>
      <c r="HG95" s="51"/>
      <c r="HH95" s="51"/>
      <c r="HI95" s="51"/>
      <c r="HJ95" s="51"/>
      <c r="HK95" s="51"/>
      <c r="HL95" s="51"/>
      <c r="HM95" s="51"/>
      <c r="HN95" s="51"/>
      <c r="HO95" s="51"/>
      <c r="HP95" s="51"/>
      <c r="HQ95" s="51"/>
      <c r="HR95" s="51"/>
      <c r="HS95" s="51"/>
      <c r="HT95" s="51"/>
      <c r="HU95" s="51"/>
      <c r="HV95" s="51"/>
      <c r="HW95" s="51"/>
      <c r="HX95" s="51"/>
      <c r="HY95" s="51"/>
      <c r="HZ95" s="51"/>
      <c r="IA95" s="51"/>
      <c r="IB95" s="51"/>
      <c r="IC95" s="51"/>
      <c r="ID95" s="51"/>
      <c r="IE95" s="51"/>
      <c r="IF95" s="51"/>
      <c r="IG95" s="51"/>
      <c r="IH95" s="51"/>
      <c r="II95" s="51"/>
      <c r="IJ95" s="51"/>
      <c r="IK95" s="51"/>
      <c r="IL95" s="51"/>
      <c r="IM95" s="51"/>
      <c r="IN95" s="51"/>
      <c r="IO95" s="51"/>
      <c r="IP95" s="51"/>
      <c r="IQ95" s="51"/>
      <c r="IR95" s="51"/>
      <c r="IS95" s="51"/>
      <c r="IT95" s="51"/>
      <c r="IU95" s="51"/>
    </row>
    <row r="96" spans="1:255" s="50" customFormat="1" ht="36" customHeight="1">
      <c r="A96" s="51"/>
      <c r="B96" s="51"/>
      <c r="C96" s="51"/>
      <c r="D96" s="51"/>
      <c r="E96" s="51"/>
      <c r="F96" s="51"/>
      <c r="G96" s="52"/>
      <c r="H96" s="52"/>
      <c r="I96" s="52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1"/>
      <c r="GT96" s="51"/>
      <c r="GU96" s="51"/>
      <c r="GV96" s="51"/>
      <c r="GW96" s="51"/>
      <c r="GX96" s="51"/>
      <c r="GY96" s="51"/>
      <c r="GZ96" s="51"/>
      <c r="HA96" s="51"/>
      <c r="HB96" s="51"/>
      <c r="HC96" s="51"/>
      <c r="HD96" s="51"/>
      <c r="HE96" s="51"/>
      <c r="HF96" s="51"/>
      <c r="HG96" s="51"/>
      <c r="HH96" s="51"/>
      <c r="HI96" s="51"/>
      <c r="HJ96" s="51"/>
      <c r="HK96" s="51"/>
      <c r="HL96" s="51"/>
      <c r="HM96" s="51"/>
      <c r="HN96" s="51"/>
      <c r="HO96" s="51"/>
      <c r="HP96" s="51"/>
      <c r="HQ96" s="51"/>
      <c r="HR96" s="51"/>
      <c r="HS96" s="51"/>
      <c r="HT96" s="51"/>
      <c r="HU96" s="51"/>
      <c r="HV96" s="51"/>
      <c r="HW96" s="51"/>
      <c r="HX96" s="51"/>
      <c r="HY96" s="51"/>
      <c r="HZ96" s="51"/>
      <c r="IA96" s="51"/>
      <c r="IB96" s="51"/>
      <c r="IC96" s="51"/>
      <c r="ID96" s="51"/>
      <c r="IE96" s="51"/>
      <c r="IF96" s="51"/>
      <c r="IG96" s="51"/>
      <c r="IH96" s="51"/>
      <c r="II96" s="51"/>
      <c r="IJ96" s="51"/>
      <c r="IK96" s="51"/>
      <c r="IL96" s="51"/>
      <c r="IM96" s="51"/>
      <c r="IN96" s="51"/>
      <c r="IO96" s="51"/>
      <c r="IP96" s="51"/>
      <c r="IQ96" s="51"/>
      <c r="IR96" s="51"/>
      <c r="IS96" s="51"/>
      <c r="IT96" s="51"/>
      <c r="IU96" s="51"/>
    </row>
    <row r="97" spans="1:255" s="50" customFormat="1" ht="36" customHeight="1">
      <c r="A97" s="51"/>
      <c r="B97" s="51"/>
      <c r="C97" s="51"/>
      <c r="D97" s="51"/>
      <c r="E97" s="51"/>
      <c r="F97" s="51"/>
      <c r="G97" s="52"/>
      <c r="H97" s="52"/>
      <c r="I97" s="52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/>
      <c r="EY97" s="51"/>
      <c r="EZ97" s="51"/>
      <c r="FA97" s="51"/>
      <c r="FB97" s="51"/>
      <c r="FC97" s="51"/>
      <c r="FD97" s="51"/>
      <c r="FE97" s="51"/>
      <c r="FF97" s="51"/>
      <c r="FG97" s="51"/>
      <c r="FH97" s="51"/>
      <c r="FI97" s="51"/>
      <c r="FJ97" s="51"/>
      <c r="FK97" s="51"/>
      <c r="FL97" s="51"/>
      <c r="FM97" s="51"/>
      <c r="FN97" s="51"/>
      <c r="FO97" s="51"/>
      <c r="FP97" s="51"/>
      <c r="FQ97" s="51"/>
      <c r="FR97" s="51"/>
      <c r="FS97" s="51"/>
      <c r="FT97" s="51"/>
      <c r="FU97" s="51"/>
      <c r="FV97" s="51"/>
      <c r="FW97" s="51"/>
      <c r="FX97" s="51"/>
      <c r="FY97" s="51"/>
      <c r="FZ97" s="51"/>
      <c r="GA97" s="51"/>
      <c r="GB97" s="51"/>
      <c r="GC97" s="51"/>
      <c r="GD97" s="51"/>
      <c r="GE97" s="51"/>
      <c r="GF97" s="51"/>
      <c r="GG97" s="51"/>
      <c r="GH97" s="51"/>
      <c r="GI97" s="51"/>
      <c r="GJ97" s="51"/>
      <c r="GK97" s="51"/>
      <c r="GL97" s="51"/>
      <c r="GM97" s="51"/>
      <c r="GN97" s="51"/>
      <c r="GO97" s="51"/>
      <c r="GP97" s="51"/>
      <c r="GQ97" s="51"/>
      <c r="GR97" s="51"/>
      <c r="GS97" s="51"/>
      <c r="GT97" s="51"/>
      <c r="GU97" s="51"/>
      <c r="GV97" s="51"/>
      <c r="GW97" s="51"/>
      <c r="GX97" s="51"/>
      <c r="GY97" s="51"/>
      <c r="GZ97" s="51"/>
      <c r="HA97" s="51"/>
      <c r="HB97" s="51"/>
      <c r="HC97" s="51"/>
      <c r="HD97" s="51"/>
      <c r="HE97" s="51"/>
      <c r="HF97" s="51"/>
      <c r="HG97" s="51"/>
      <c r="HH97" s="51"/>
      <c r="HI97" s="51"/>
      <c r="HJ97" s="51"/>
      <c r="HK97" s="51"/>
      <c r="HL97" s="51"/>
      <c r="HM97" s="51"/>
      <c r="HN97" s="51"/>
      <c r="HO97" s="51"/>
      <c r="HP97" s="51"/>
      <c r="HQ97" s="51"/>
      <c r="HR97" s="51"/>
      <c r="HS97" s="51"/>
      <c r="HT97" s="51"/>
      <c r="HU97" s="51"/>
      <c r="HV97" s="51"/>
      <c r="HW97" s="51"/>
      <c r="HX97" s="51"/>
      <c r="HY97" s="51"/>
      <c r="HZ97" s="51"/>
      <c r="IA97" s="51"/>
      <c r="IB97" s="51"/>
      <c r="IC97" s="51"/>
      <c r="ID97" s="51"/>
      <c r="IE97" s="51"/>
      <c r="IF97" s="51"/>
      <c r="IG97" s="51"/>
      <c r="IH97" s="51"/>
      <c r="II97" s="51"/>
      <c r="IJ97" s="51"/>
      <c r="IK97" s="51"/>
      <c r="IL97" s="51"/>
      <c r="IM97" s="51"/>
      <c r="IN97" s="51"/>
      <c r="IO97" s="51"/>
      <c r="IP97" s="51"/>
      <c r="IQ97" s="51"/>
      <c r="IR97" s="51"/>
      <c r="IS97" s="51"/>
      <c r="IT97" s="51"/>
      <c r="IU97" s="51"/>
    </row>
    <row r="98" spans="1:255" s="50" customFormat="1" ht="36" customHeight="1">
      <c r="A98" s="51"/>
      <c r="B98" s="51"/>
      <c r="C98" s="51"/>
      <c r="D98" s="51"/>
      <c r="E98" s="51"/>
      <c r="F98" s="51"/>
      <c r="G98" s="52"/>
      <c r="H98" s="52"/>
      <c r="I98" s="52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/>
      <c r="FF98" s="51"/>
      <c r="FG98" s="51"/>
      <c r="FH98" s="51"/>
      <c r="FI98" s="51"/>
      <c r="FJ98" s="51"/>
      <c r="FK98" s="51"/>
      <c r="FL98" s="51"/>
      <c r="FM98" s="51"/>
      <c r="FN98" s="51"/>
      <c r="FO98" s="51"/>
      <c r="FP98" s="51"/>
      <c r="FQ98" s="51"/>
      <c r="FR98" s="51"/>
      <c r="FS98" s="51"/>
      <c r="FT98" s="51"/>
      <c r="FU98" s="51"/>
      <c r="FV98" s="51"/>
      <c r="FW98" s="51"/>
      <c r="FX98" s="51"/>
      <c r="FY98" s="51"/>
      <c r="FZ98" s="51"/>
      <c r="GA98" s="51"/>
      <c r="GB98" s="51"/>
      <c r="GC98" s="51"/>
      <c r="GD98" s="51"/>
      <c r="GE98" s="51"/>
      <c r="GF98" s="51"/>
      <c r="GG98" s="51"/>
      <c r="GH98" s="51"/>
      <c r="GI98" s="51"/>
      <c r="GJ98" s="51"/>
      <c r="GK98" s="51"/>
      <c r="GL98" s="51"/>
      <c r="GM98" s="51"/>
      <c r="GN98" s="51"/>
      <c r="GO98" s="51"/>
      <c r="GP98" s="51"/>
      <c r="GQ98" s="51"/>
      <c r="GR98" s="51"/>
      <c r="GS98" s="51"/>
      <c r="GT98" s="51"/>
      <c r="GU98" s="51"/>
      <c r="GV98" s="51"/>
      <c r="GW98" s="51"/>
      <c r="GX98" s="51"/>
      <c r="GY98" s="51"/>
      <c r="GZ98" s="51"/>
      <c r="HA98" s="51"/>
      <c r="HB98" s="51"/>
      <c r="HC98" s="51"/>
      <c r="HD98" s="51"/>
      <c r="HE98" s="51"/>
      <c r="HF98" s="51"/>
      <c r="HG98" s="51"/>
      <c r="HH98" s="51"/>
      <c r="HI98" s="51"/>
      <c r="HJ98" s="51"/>
      <c r="HK98" s="51"/>
      <c r="HL98" s="51"/>
      <c r="HM98" s="51"/>
      <c r="HN98" s="51"/>
      <c r="HO98" s="51"/>
      <c r="HP98" s="51"/>
      <c r="HQ98" s="51"/>
      <c r="HR98" s="51"/>
      <c r="HS98" s="51"/>
      <c r="HT98" s="51"/>
      <c r="HU98" s="51"/>
      <c r="HV98" s="51"/>
      <c r="HW98" s="51"/>
      <c r="HX98" s="51"/>
      <c r="HY98" s="51"/>
      <c r="HZ98" s="51"/>
      <c r="IA98" s="51"/>
      <c r="IB98" s="51"/>
      <c r="IC98" s="51"/>
      <c r="ID98" s="51"/>
      <c r="IE98" s="51"/>
      <c r="IF98" s="51"/>
      <c r="IG98" s="51"/>
      <c r="IH98" s="51"/>
      <c r="II98" s="51"/>
      <c r="IJ98" s="51"/>
      <c r="IK98" s="51"/>
      <c r="IL98" s="51"/>
      <c r="IM98" s="51"/>
      <c r="IN98" s="51"/>
      <c r="IO98" s="51"/>
      <c r="IP98" s="51"/>
      <c r="IQ98" s="51"/>
      <c r="IR98" s="51"/>
      <c r="IS98" s="51"/>
      <c r="IT98" s="51"/>
      <c r="IU98" s="51"/>
    </row>
    <row r="99" spans="1:255" s="50" customFormat="1" ht="36" customHeight="1">
      <c r="A99" s="51"/>
      <c r="B99" s="51"/>
      <c r="C99" s="51"/>
      <c r="D99" s="51"/>
      <c r="E99" s="51"/>
      <c r="F99" s="51"/>
      <c r="G99" s="52"/>
      <c r="H99" s="52"/>
      <c r="I99" s="52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51"/>
      <c r="FF99" s="51"/>
      <c r="FG99" s="51"/>
      <c r="FH99" s="51"/>
      <c r="FI99" s="51"/>
      <c r="FJ99" s="51"/>
      <c r="FK99" s="51"/>
      <c r="FL99" s="51"/>
      <c r="FM99" s="51"/>
      <c r="FN99" s="51"/>
      <c r="FO99" s="51"/>
      <c r="FP99" s="51"/>
      <c r="FQ99" s="51"/>
      <c r="FR99" s="51"/>
      <c r="FS99" s="51"/>
      <c r="FT99" s="51"/>
      <c r="FU99" s="51"/>
      <c r="FV99" s="51"/>
      <c r="FW99" s="51"/>
      <c r="FX99" s="51"/>
      <c r="FY99" s="51"/>
      <c r="FZ99" s="51"/>
      <c r="GA99" s="51"/>
      <c r="GB99" s="51"/>
      <c r="GC99" s="51"/>
      <c r="GD99" s="51"/>
      <c r="GE99" s="51"/>
      <c r="GF99" s="51"/>
      <c r="GG99" s="51"/>
      <c r="GH99" s="51"/>
      <c r="GI99" s="51"/>
      <c r="GJ99" s="51"/>
      <c r="GK99" s="51"/>
      <c r="GL99" s="51"/>
      <c r="GM99" s="51"/>
      <c r="GN99" s="51"/>
      <c r="GO99" s="51"/>
      <c r="GP99" s="51"/>
      <c r="GQ99" s="51"/>
      <c r="GR99" s="51"/>
      <c r="GS99" s="51"/>
      <c r="GT99" s="51"/>
      <c r="GU99" s="51"/>
      <c r="GV99" s="51"/>
      <c r="GW99" s="51"/>
      <c r="GX99" s="51"/>
      <c r="GY99" s="51"/>
      <c r="GZ99" s="51"/>
      <c r="HA99" s="51"/>
      <c r="HB99" s="51"/>
      <c r="HC99" s="51"/>
      <c r="HD99" s="51"/>
      <c r="HE99" s="51"/>
      <c r="HF99" s="51"/>
      <c r="HG99" s="51"/>
      <c r="HH99" s="51"/>
      <c r="HI99" s="51"/>
      <c r="HJ99" s="51"/>
      <c r="HK99" s="51"/>
      <c r="HL99" s="51"/>
      <c r="HM99" s="51"/>
      <c r="HN99" s="51"/>
      <c r="HO99" s="51"/>
      <c r="HP99" s="51"/>
      <c r="HQ99" s="51"/>
      <c r="HR99" s="51"/>
      <c r="HS99" s="51"/>
      <c r="HT99" s="51"/>
      <c r="HU99" s="51"/>
      <c r="HV99" s="51"/>
      <c r="HW99" s="51"/>
      <c r="HX99" s="51"/>
      <c r="HY99" s="51"/>
      <c r="HZ99" s="51"/>
      <c r="IA99" s="51"/>
      <c r="IB99" s="51"/>
      <c r="IC99" s="51"/>
      <c r="ID99" s="51"/>
      <c r="IE99" s="51"/>
      <c r="IF99" s="51"/>
      <c r="IG99" s="51"/>
      <c r="IH99" s="51"/>
      <c r="II99" s="51"/>
      <c r="IJ99" s="51"/>
      <c r="IK99" s="51"/>
      <c r="IL99" s="51"/>
      <c r="IM99" s="51"/>
      <c r="IN99" s="51"/>
      <c r="IO99" s="51"/>
      <c r="IP99" s="51"/>
      <c r="IQ99" s="51"/>
      <c r="IR99" s="51"/>
      <c r="IS99" s="51"/>
      <c r="IT99" s="51"/>
      <c r="IU99" s="51"/>
    </row>
    <row r="100" spans="1:255" s="50" customFormat="1" ht="36" customHeight="1">
      <c r="A100" s="51"/>
      <c r="B100" s="51"/>
      <c r="C100" s="51"/>
      <c r="D100" s="51"/>
      <c r="E100" s="51"/>
      <c r="F100" s="51"/>
      <c r="G100" s="52"/>
      <c r="H100" s="52"/>
      <c r="I100" s="52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  <c r="ET100" s="51"/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E100" s="51"/>
      <c r="FF100" s="51"/>
      <c r="FG100" s="51"/>
      <c r="FH100" s="51"/>
      <c r="FI100" s="51"/>
      <c r="FJ100" s="51"/>
      <c r="FK100" s="51"/>
      <c r="FL100" s="51"/>
      <c r="FM100" s="51"/>
      <c r="FN100" s="51"/>
      <c r="FO100" s="51"/>
      <c r="FP100" s="51"/>
      <c r="FQ100" s="51"/>
      <c r="FR100" s="51"/>
      <c r="FS100" s="51"/>
      <c r="FT100" s="51"/>
      <c r="FU100" s="51"/>
      <c r="FV100" s="51"/>
      <c r="FW100" s="51"/>
      <c r="FX100" s="51"/>
      <c r="FY100" s="51"/>
      <c r="FZ100" s="51"/>
      <c r="GA100" s="51"/>
      <c r="GB100" s="51"/>
      <c r="GC100" s="51"/>
      <c r="GD100" s="51"/>
      <c r="GE100" s="51"/>
      <c r="GF100" s="51"/>
      <c r="GG100" s="51"/>
      <c r="GH100" s="51"/>
      <c r="GI100" s="51"/>
      <c r="GJ100" s="51"/>
      <c r="GK100" s="51"/>
      <c r="GL100" s="51"/>
      <c r="GM100" s="51"/>
      <c r="GN100" s="51"/>
      <c r="GO100" s="51"/>
      <c r="GP100" s="51"/>
      <c r="GQ100" s="51"/>
      <c r="GR100" s="51"/>
      <c r="GS100" s="51"/>
      <c r="GT100" s="51"/>
      <c r="GU100" s="51"/>
      <c r="GV100" s="51"/>
      <c r="GW100" s="51"/>
      <c r="GX100" s="51"/>
      <c r="GY100" s="51"/>
      <c r="GZ100" s="51"/>
      <c r="HA100" s="51"/>
      <c r="HB100" s="51"/>
      <c r="HC100" s="51"/>
      <c r="HD100" s="51"/>
      <c r="HE100" s="51"/>
      <c r="HF100" s="51"/>
      <c r="HG100" s="51"/>
      <c r="HH100" s="51"/>
      <c r="HI100" s="51"/>
      <c r="HJ100" s="51"/>
      <c r="HK100" s="51"/>
      <c r="HL100" s="51"/>
      <c r="HM100" s="51"/>
      <c r="HN100" s="51"/>
      <c r="HO100" s="51"/>
      <c r="HP100" s="51"/>
      <c r="HQ100" s="51"/>
      <c r="HR100" s="51"/>
      <c r="HS100" s="51"/>
      <c r="HT100" s="51"/>
      <c r="HU100" s="51"/>
      <c r="HV100" s="51"/>
      <c r="HW100" s="51"/>
      <c r="HX100" s="51"/>
      <c r="HY100" s="51"/>
      <c r="HZ100" s="51"/>
      <c r="IA100" s="51"/>
      <c r="IB100" s="51"/>
      <c r="IC100" s="51"/>
      <c r="ID100" s="51"/>
      <c r="IE100" s="51"/>
      <c r="IF100" s="51"/>
      <c r="IG100" s="51"/>
      <c r="IH100" s="51"/>
      <c r="II100" s="51"/>
      <c r="IJ100" s="51"/>
      <c r="IK100" s="51"/>
      <c r="IL100" s="51"/>
      <c r="IM100" s="51"/>
      <c r="IN100" s="51"/>
      <c r="IO100" s="51"/>
      <c r="IP100" s="51"/>
      <c r="IQ100" s="51"/>
      <c r="IR100" s="51"/>
      <c r="IS100" s="51"/>
      <c r="IT100" s="51"/>
      <c r="IU100" s="51"/>
    </row>
    <row r="101" spans="1:255" s="50" customFormat="1" ht="36" customHeight="1">
      <c r="A101" s="51"/>
      <c r="B101" s="51"/>
      <c r="C101" s="51"/>
      <c r="D101" s="51"/>
      <c r="E101" s="51"/>
      <c r="F101" s="51"/>
      <c r="G101" s="52"/>
      <c r="H101" s="52"/>
      <c r="I101" s="52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1"/>
      <c r="GD101" s="51"/>
      <c r="GE101" s="51"/>
      <c r="GF101" s="51"/>
      <c r="GG101" s="51"/>
      <c r="GH101" s="51"/>
      <c r="GI101" s="51"/>
      <c r="GJ101" s="51"/>
      <c r="GK101" s="51"/>
      <c r="GL101" s="51"/>
      <c r="GM101" s="51"/>
      <c r="GN101" s="51"/>
      <c r="GO101" s="51"/>
      <c r="GP101" s="51"/>
      <c r="GQ101" s="51"/>
      <c r="GR101" s="51"/>
      <c r="GS101" s="51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51"/>
      <c r="HN101" s="51"/>
      <c r="HO101" s="51"/>
      <c r="HP101" s="51"/>
      <c r="HQ101" s="51"/>
      <c r="HR101" s="51"/>
      <c r="HS101" s="51"/>
      <c r="HT101" s="51"/>
      <c r="HU101" s="51"/>
      <c r="HV101" s="51"/>
      <c r="HW101" s="51"/>
      <c r="HX101" s="51"/>
      <c r="HY101" s="51"/>
      <c r="HZ101" s="51"/>
      <c r="IA101" s="51"/>
      <c r="IB101" s="51"/>
      <c r="IC101" s="51"/>
      <c r="ID101" s="51"/>
      <c r="IE101" s="51"/>
      <c r="IF101" s="51"/>
      <c r="IG101" s="51"/>
      <c r="IH101" s="51"/>
      <c r="II101" s="51"/>
      <c r="IJ101" s="51"/>
      <c r="IK101" s="51"/>
      <c r="IL101" s="51"/>
      <c r="IM101" s="51"/>
      <c r="IN101" s="51"/>
      <c r="IO101" s="51"/>
      <c r="IP101" s="51"/>
      <c r="IQ101" s="51"/>
      <c r="IR101" s="51"/>
      <c r="IS101" s="51"/>
      <c r="IT101" s="51"/>
      <c r="IU101" s="51"/>
    </row>
    <row r="102" spans="1:255" s="50" customFormat="1" ht="36" customHeight="1">
      <c r="A102" s="51"/>
      <c r="B102" s="51"/>
      <c r="C102" s="51"/>
      <c r="D102" s="51"/>
      <c r="E102" s="51"/>
      <c r="F102" s="51"/>
      <c r="G102" s="52"/>
      <c r="H102" s="52"/>
      <c r="I102" s="52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  <c r="FK102" s="51"/>
      <c r="FL102" s="51"/>
      <c r="FM102" s="51"/>
      <c r="FN102" s="51"/>
      <c r="FO102" s="51"/>
      <c r="FP102" s="51"/>
      <c r="FQ102" s="51"/>
      <c r="FR102" s="51"/>
      <c r="FS102" s="51"/>
      <c r="FT102" s="51"/>
      <c r="FU102" s="51"/>
      <c r="FV102" s="51"/>
      <c r="FW102" s="51"/>
      <c r="FX102" s="51"/>
      <c r="FY102" s="51"/>
      <c r="FZ102" s="51"/>
      <c r="GA102" s="51"/>
      <c r="GB102" s="51"/>
      <c r="GC102" s="51"/>
      <c r="GD102" s="51"/>
      <c r="GE102" s="51"/>
      <c r="GF102" s="51"/>
      <c r="GG102" s="51"/>
      <c r="GH102" s="51"/>
      <c r="GI102" s="51"/>
      <c r="GJ102" s="51"/>
      <c r="GK102" s="51"/>
      <c r="GL102" s="51"/>
      <c r="GM102" s="51"/>
      <c r="GN102" s="51"/>
      <c r="GO102" s="51"/>
      <c r="GP102" s="51"/>
      <c r="GQ102" s="51"/>
      <c r="GR102" s="51"/>
      <c r="GS102" s="51"/>
      <c r="GT102" s="51"/>
      <c r="GU102" s="51"/>
      <c r="GV102" s="51"/>
      <c r="GW102" s="51"/>
      <c r="GX102" s="51"/>
      <c r="GY102" s="51"/>
      <c r="GZ102" s="51"/>
      <c r="HA102" s="51"/>
      <c r="HB102" s="51"/>
      <c r="HC102" s="51"/>
      <c r="HD102" s="51"/>
      <c r="HE102" s="51"/>
      <c r="HF102" s="51"/>
      <c r="HG102" s="51"/>
      <c r="HH102" s="51"/>
      <c r="HI102" s="51"/>
      <c r="HJ102" s="51"/>
      <c r="HK102" s="51"/>
      <c r="HL102" s="51"/>
      <c r="HM102" s="51"/>
      <c r="HN102" s="51"/>
      <c r="HO102" s="51"/>
      <c r="HP102" s="51"/>
      <c r="HQ102" s="51"/>
      <c r="HR102" s="51"/>
      <c r="HS102" s="51"/>
      <c r="HT102" s="51"/>
      <c r="HU102" s="51"/>
      <c r="HV102" s="51"/>
      <c r="HW102" s="51"/>
      <c r="HX102" s="51"/>
      <c r="HY102" s="51"/>
      <c r="HZ102" s="51"/>
      <c r="IA102" s="51"/>
      <c r="IB102" s="51"/>
      <c r="IC102" s="51"/>
      <c r="ID102" s="51"/>
      <c r="IE102" s="51"/>
      <c r="IF102" s="51"/>
      <c r="IG102" s="51"/>
      <c r="IH102" s="51"/>
      <c r="II102" s="51"/>
      <c r="IJ102" s="51"/>
      <c r="IK102" s="51"/>
      <c r="IL102" s="51"/>
      <c r="IM102" s="51"/>
      <c r="IN102" s="51"/>
      <c r="IO102" s="51"/>
      <c r="IP102" s="51"/>
      <c r="IQ102" s="51"/>
      <c r="IR102" s="51"/>
      <c r="IS102" s="51"/>
      <c r="IT102" s="51"/>
      <c r="IU102" s="51"/>
    </row>
    <row r="103" spans="1:255" s="50" customFormat="1" ht="36" customHeight="1">
      <c r="A103" s="51"/>
      <c r="B103" s="51"/>
      <c r="C103" s="51"/>
      <c r="D103" s="51"/>
      <c r="E103" s="51"/>
      <c r="F103" s="51"/>
      <c r="G103" s="52"/>
      <c r="H103" s="52"/>
      <c r="I103" s="52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/>
      <c r="GE103" s="51"/>
      <c r="GF103" s="51"/>
      <c r="GG103" s="51"/>
      <c r="GH103" s="51"/>
      <c r="GI103" s="51"/>
      <c r="GJ103" s="51"/>
      <c r="GK103" s="51"/>
      <c r="GL103" s="51"/>
      <c r="GM103" s="51"/>
      <c r="GN103" s="51"/>
      <c r="GO103" s="51"/>
      <c r="GP103" s="51"/>
      <c r="GQ103" s="51"/>
      <c r="GR103" s="51"/>
      <c r="GS103" s="51"/>
      <c r="GT103" s="51"/>
      <c r="GU103" s="51"/>
      <c r="GV103" s="51"/>
      <c r="GW103" s="51"/>
      <c r="GX103" s="51"/>
      <c r="GY103" s="51"/>
      <c r="GZ103" s="51"/>
      <c r="HA103" s="51"/>
      <c r="HB103" s="51"/>
      <c r="HC103" s="51"/>
      <c r="HD103" s="51"/>
      <c r="HE103" s="51"/>
      <c r="HF103" s="51"/>
      <c r="HG103" s="51"/>
      <c r="HH103" s="51"/>
      <c r="HI103" s="51"/>
      <c r="HJ103" s="51"/>
      <c r="HK103" s="51"/>
      <c r="HL103" s="51"/>
      <c r="HM103" s="51"/>
      <c r="HN103" s="51"/>
      <c r="HO103" s="51"/>
      <c r="HP103" s="51"/>
      <c r="HQ103" s="51"/>
      <c r="HR103" s="51"/>
      <c r="HS103" s="51"/>
      <c r="HT103" s="51"/>
      <c r="HU103" s="51"/>
      <c r="HV103" s="51"/>
      <c r="HW103" s="51"/>
      <c r="HX103" s="51"/>
      <c r="HY103" s="51"/>
      <c r="HZ103" s="51"/>
      <c r="IA103" s="51"/>
      <c r="IB103" s="51"/>
      <c r="IC103" s="51"/>
      <c r="ID103" s="51"/>
      <c r="IE103" s="51"/>
      <c r="IF103" s="51"/>
      <c r="IG103" s="51"/>
      <c r="IH103" s="51"/>
      <c r="II103" s="51"/>
      <c r="IJ103" s="51"/>
      <c r="IK103" s="51"/>
      <c r="IL103" s="51"/>
      <c r="IM103" s="51"/>
      <c r="IN103" s="51"/>
      <c r="IO103" s="51"/>
      <c r="IP103" s="51"/>
      <c r="IQ103" s="51"/>
      <c r="IR103" s="51"/>
      <c r="IS103" s="51"/>
      <c r="IT103" s="51"/>
      <c r="IU103" s="51"/>
    </row>
    <row r="104" spans="1:255" s="50" customFormat="1" ht="36" customHeight="1">
      <c r="A104" s="51"/>
      <c r="B104" s="51"/>
      <c r="C104" s="51"/>
      <c r="D104" s="51"/>
      <c r="E104" s="51"/>
      <c r="F104" s="51"/>
      <c r="G104" s="52"/>
      <c r="H104" s="52"/>
      <c r="I104" s="52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  <c r="HK104" s="51"/>
      <c r="HL104" s="51"/>
      <c r="HM104" s="51"/>
      <c r="HN104" s="51"/>
      <c r="HO104" s="51"/>
      <c r="HP104" s="51"/>
      <c r="HQ104" s="51"/>
      <c r="HR104" s="51"/>
      <c r="HS104" s="51"/>
      <c r="HT104" s="51"/>
      <c r="HU104" s="51"/>
      <c r="HV104" s="51"/>
      <c r="HW104" s="51"/>
      <c r="HX104" s="51"/>
      <c r="HY104" s="51"/>
      <c r="HZ104" s="51"/>
      <c r="IA104" s="51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  <c r="IN104" s="51"/>
      <c r="IO104" s="51"/>
      <c r="IP104" s="51"/>
      <c r="IQ104" s="51"/>
      <c r="IR104" s="51"/>
      <c r="IS104" s="51"/>
      <c r="IT104" s="51"/>
      <c r="IU104" s="51"/>
    </row>
    <row r="105" spans="1:255" s="50" customFormat="1" ht="36" customHeight="1">
      <c r="A105" s="51"/>
      <c r="B105" s="51"/>
      <c r="C105" s="51"/>
      <c r="D105" s="51"/>
      <c r="E105" s="51"/>
      <c r="F105" s="51"/>
      <c r="G105" s="52"/>
      <c r="H105" s="52"/>
      <c r="I105" s="52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/>
      <c r="FV105" s="51"/>
      <c r="FW105" s="51"/>
      <c r="FX105" s="51"/>
      <c r="FY105" s="51"/>
      <c r="FZ105" s="51"/>
      <c r="GA105" s="51"/>
      <c r="GB105" s="51"/>
      <c r="GC105" s="51"/>
      <c r="GD105" s="51"/>
      <c r="GE105" s="51"/>
      <c r="GF105" s="51"/>
      <c r="GG105" s="51"/>
      <c r="GH105" s="51"/>
      <c r="GI105" s="51"/>
      <c r="GJ105" s="51"/>
      <c r="GK105" s="51"/>
      <c r="GL105" s="51"/>
      <c r="GM105" s="51"/>
      <c r="GN105" s="51"/>
      <c r="GO105" s="51"/>
      <c r="GP105" s="51"/>
      <c r="GQ105" s="51"/>
      <c r="GR105" s="51"/>
      <c r="GS105" s="51"/>
      <c r="GT105" s="51"/>
      <c r="GU105" s="51"/>
      <c r="GV105" s="51"/>
      <c r="GW105" s="51"/>
      <c r="GX105" s="51"/>
      <c r="GY105" s="51"/>
      <c r="GZ105" s="51"/>
      <c r="HA105" s="51"/>
      <c r="HB105" s="51"/>
      <c r="HC105" s="51"/>
      <c r="HD105" s="51"/>
      <c r="HE105" s="51"/>
      <c r="HF105" s="51"/>
      <c r="HG105" s="51"/>
      <c r="HH105" s="51"/>
      <c r="HI105" s="51"/>
      <c r="HJ105" s="51"/>
      <c r="HK105" s="51"/>
      <c r="HL105" s="51"/>
      <c r="HM105" s="51"/>
      <c r="HN105" s="51"/>
      <c r="HO105" s="51"/>
      <c r="HP105" s="51"/>
      <c r="HQ105" s="51"/>
      <c r="HR105" s="51"/>
      <c r="HS105" s="51"/>
      <c r="HT105" s="51"/>
      <c r="HU105" s="51"/>
      <c r="HV105" s="51"/>
      <c r="HW105" s="51"/>
      <c r="HX105" s="51"/>
      <c r="HY105" s="51"/>
      <c r="HZ105" s="51"/>
      <c r="IA105" s="51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  <c r="IN105" s="51"/>
      <c r="IO105" s="51"/>
      <c r="IP105" s="51"/>
      <c r="IQ105" s="51"/>
      <c r="IR105" s="51"/>
      <c r="IS105" s="51"/>
      <c r="IT105" s="51"/>
      <c r="IU105" s="51"/>
    </row>
    <row r="106" spans="1:255" s="50" customFormat="1" ht="36" customHeight="1">
      <c r="A106" s="51"/>
      <c r="B106" s="51"/>
      <c r="C106" s="51"/>
      <c r="D106" s="51"/>
      <c r="E106" s="51"/>
      <c r="F106" s="51"/>
      <c r="G106" s="52"/>
      <c r="H106" s="52"/>
      <c r="I106" s="52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T106" s="51"/>
      <c r="FU106" s="51"/>
      <c r="FV106" s="51"/>
      <c r="FW106" s="51"/>
      <c r="FX106" s="51"/>
      <c r="FY106" s="51"/>
      <c r="FZ106" s="51"/>
      <c r="GA106" s="51"/>
      <c r="GB106" s="51"/>
      <c r="GC106" s="51"/>
      <c r="GD106" s="51"/>
      <c r="GE106" s="51"/>
      <c r="GF106" s="51"/>
      <c r="GG106" s="51"/>
      <c r="GH106" s="51"/>
      <c r="GI106" s="51"/>
      <c r="GJ106" s="51"/>
      <c r="GK106" s="51"/>
      <c r="GL106" s="51"/>
      <c r="GM106" s="51"/>
      <c r="GN106" s="51"/>
      <c r="GO106" s="51"/>
      <c r="GP106" s="51"/>
      <c r="GQ106" s="51"/>
      <c r="GR106" s="51"/>
      <c r="GS106" s="51"/>
      <c r="GT106" s="51"/>
      <c r="GU106" s="51"/>
      <c r="GV106" s="51"/>
      <c r="GW106" s="51"/>
      <c r="GX106" s="51"/>
      <c r="GY106" s="51"/>
      <c r="GZ106" s="51"/>
      <c r="HA106" s="51"/>
      <c r="HB106" s="51"/>
      <c r="HC106" s="51"/>
      <c r="HD106" s="51"/>
      <c r="HE106" s="51"/>
      <c r="HF106" s="51"/>
      <c r="HG106" s="51"/>
      <c r="HH106" s="51"/>
      <c r="HI106" s="51"/>
      <c r="HJ106" s="51"/>
      <c r="HK106" s="51"/>
      <c r="HL106" s="51"/>
      <c r="HM106" s="51"/>
      <c r="HN106" s="51"/>
      <c r="HO106" s="51"/>
      <c r="HP106" s="51"/>
      <c r="HQ106" s="51"/>
      <c r="HR106" s="51"/>
      <c r="HS106" s="51"/>
      <c r="HT106" s="51"/>
      <c r="HU106" s="51"/>
      <c r="HV106" s="51"/>
      <c r="HW106" s="51"/>
      <c r="HX106" s="51"/>
      <c r="HY106" s="51"/>
      <c r="HZ106" s="51"/>
      <c r="IA106" s="51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  <c r="IN106" s="51"/>
      <c r="IO106" s="51"/>
      <c r="IP106" s="51"/>
      <c r="IQ106" s="51"/>
      <c r="IR106" s="51"/>
      <c r="IS106" s="51"/>
      <c r="IT106" s="51"/>
      <c r="IU106" s="51"/>
    </row>
    <row r="107" spans="1:255" s="50" customFormat="1" ht="36" customHeight="1">
      <c r="A107" s="51"/>
      <c r="B107" s="51"/>
      <c r="C107" s="51"/>
      <c r="D107" s="51"/>
      <c r="E107" s="51"/>
      <c r="F107" s="51"/>
      <c r="G107" s="52"/>
      <c r="H107" s="52"/>
      <c r="I107" s="52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R107" s="51"/>
      <c r="FS107" s="51"/>
      <c r="FT107" s="51"/>
      <c r="FU107" s="51"/>
      <c r="FV107" s="51"/>
      <c r="FW107" s="51"/>
      <c r="FX107" s="51"/>
      <c r="FY107" s="51"/>
      <c r="FZ107" s="51"/>
      <c r="GA107" s="51"/>
      <c r="GB107" s="51"/>
      <c r="GC107" s="51"/>
      <c r="GD107" s="51"/>
      <c r="GE107" s="51"/>
      <c r="GF107" s="51"/>
      <c r="GG107" s="51"/>
      <c r="GH107" s="51"/>
      <c r="GI107" s="51"/>
      <c r="GJ107" s="51"/>
      <c r="GK107" s="51"/>
      <c r="GL107" s="51"/>
      <c r="GM107" s="51"/>
      <c r="GN107" s="51"/>
      <c r="GO107" s="51"/>
      <c r="GP107" s="51"/>
      <c r="GQ107" s="51"/>
      <c r="GR107" s="51"/>
      <c r="GS107" s="51"/>
      <c r="GT107" s="51"/>
      <c r="GU107" s="51"/>
      <c r="GV107" s="51"/>
      <c r="GW107" s="51"/>
      <c r="GX107" s="51"/>
      <c r="GY107" s="51"/>
      <c r="GZ107" s="51"/>
      <c r="HA107" s="51"/>
      <c r="HB107" s="51"/>
      <c r="HC107" s="51"/>
      <c r="HD107" s="51"/>
      <c r="HE107" s="51"/>
      <c r="HF107" s="51"/>
      <c r="HG107" s="51"/>
      <c r="HH107" s="51"/>
      <c r="HI107" s="51"/>
      <c r="HJ107" s="51"/>
      <c r="HK107" s="51"/>
      <c r="HL107" s="51"/>
      <c r="HM107" s="51"/>
      <c r="HN107" s="51"/>
      <c r="HO107" s="51"/>
      <c r="HP107" s="51"/>
      <c r="HQ107" s="51"/>
      <c r="HR107" s="51"/>
      <c r="HS107" s="51"/>
      <c r="HT107" s="51"/>
      <c r="HU107" s="51"/>
      <c r="HV107" s="51"/>
      <c r="HW107" s="51"/>
      <c r="HX107" s="51"/>
      <c r="HY107" s="51"/>
      <c r="HZ107" s="51"/>
      <c r="IA107" s="51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  <c r="IN107" s="51"/>
      <c r="IO107" s="51"/>
      <c r="IP107" s="51"/>
      <c r="IQ107" s="51"/>
      <c r="IR107" s="51"/>
      <c r="IS107" s="51"/>
      <c r="IT107" s="51"/>
      <c r="IU107" s="51"/>
    </row>
    <row r="108" spans="1:255" s="50" customFormat="1" ht="36" customHeight="1">
      <c r="A108" s="51"/>
      <c r="B108" s="51"/>
      <c r="C108" s="51"/>
      <c r="D108" s="51"/>
      <c r="E108" s="51"/>
      <c r="F108" s="51"/>
      <c r="G108" s="52"/>
      <c r="H108" s="52"/>
      <c r="I108" s="52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  <c r="GO108" s="51"/>
      <c r="GP108" s="51"/>
      <c r="GQ108" s="51"/>
      <c r="GR108" s="51"/>
      <c r="GS108" s="51"/>
      <c r="GT108" s="51"/>
      <c r="GU108" s="51"/>
      <c r="GV108" s="51"/>
      <c r="GW108" s="51"/>
      <c r="GX108" s="51"/>
      <c r="GY108" s="51"/>
      <c r="GZ108" s="51"/>
      <c r="HA108" s="51"/>
      <c r="HB108" s="51"/>
      <c r="HC108" s="51"/>
      <c r="HD108" s="51"/>
      <c r="HE108" s="51"/>
      <c r="HF108" s="51"/>
      <c r="HG108" s="51"/>
      <c r="HH108" s="51"/>
      <c r="HI108" s="51"/>
      <c r="HJ108" s="51"/>
      <c r="HK108" s="51"/>
      <c r="HL108" s="51"/>
      <c r="HM108" s="51"/>
      <c r="HN108" s="51"/>
      <c r="HO108" s="51"/>
      <c r="HP108" s="51"/>
      <c r="HQ108" s="51"/>
      <c r="HR108" s="51"/>
      <c r="HS108" s="51"/>
      <c r="HT108" s="51"/>
      <c r="HU108" s="51"/>
      <c r="HV108" s="51"/>
      <c r="HW108" s="51"/>
      <c r="HX108" s="51"/>
      <c r="HY108" s="51"/>
      <c r="HZ108" s="51"/>
      <c r="IA108" s="51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  <c r="IN108" s="51"/>
      <c r="IO108" s="51"/>
      <c r="IP108" s="51"/>
      <c r="IQ108" s="51"/>
      <c r="IR108" s="51"/>
      <c r="IS108" s="51"/>
      <c r="IT108" s="51"/>
      <c r="IU108" s="51"/>
    </row>
    <row r="109" spans="1:255" s="50" customFormat="1" ht="36" customHeight="1">
      <c r="A109" s="51"/>
      <c r="B109" s="51"/>
      <c r="C109" s="51"/>
      <c r="D109" s="51"/>
      <c r="E109" s="51"/>
      <c r="F109" s="51"/>
      <c r="G109" s="52"/>
      <c r="H109" s="52"/>
      <c r="I109" s="52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  <c r="GO109" s="51"/>
      <c r="GP109" s="51"/>
      <c r="GQ109" s="51"/>
      <c r="GR109" s="51"/>
      <c r="GS109" s="51"/>
      <c r="GT109" s="51"/>
      <c r="GU109" s="51"/>
      <c r="GV109" s="51"/>
      <c r="GW109" s="51"/>
      <c r="GX109" s="51"/>
      <c r="GY109" s="51"/>
      <c r="GZ109" s="51"/>
      <c r="HA109" s="51"/>
      <c r="HB109" s="51"/>
      <c r="HC109" s="51"/>
      <c r="HD109" s="51"/>
      <c r="HE109" s="51"/>
      <c r="HF109" s="51"/>
      <c r="HG109" s="51"/>
      <c r="HH109" s="51"/>
      <c r="HI109" s="51"/>
      <c r="HJ109" s="51"/>
      <c r="HK109" s="51"/>
      <c r="HL109" s="51"/>
      <c r="HM109" s="51"/>
      <c r="HN109" s="51"/>
      <c r="HO109" s="51"/>
      <c r="HP109" s="51"/>
      <c r="HQ109" s="51"/>
      <c r="HR109" s="51"/>
      <c r="HS109" s="51"/>
      <c r="HT109" s="51"/>
      <c r="HU109" s="51"/>
      <c r="HV109" s="51"/>
      <c r="HW109" s="51"/>
      <c r="HX109" s="51"/>
      <c r="HY109" s="51"/>
      <c r="HZ109" s="51"/>
      <c r="IA109" s="51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  <c r="IN109" s="51"/>
      <c r="IO109" s="51"/>
      <c r="IP109" s="51"/>
      <c r="IQ109" s="51"/>
      <c r="IR109" s="51"/>
      <c r="IS109" s="51"/>
      <c r="IT109" s="51"/>
      <c r="IU109" s="51"/>
    </row>
    <row r="110" spans="1:255" s="50" customFormat="1" ht="36" customHeight="1">
      <c r="A110" s="51"/>
      <c r="B110" s="51"/>
      <c r="C110" s="51"/>
      <c r="D110" s="51"/>
      <c r="E110" s="51"/>
      <c r="F110" s="51"/>
      <c r="G110" s="52"/>
      <c r="H110" s="52"/>
      <c r="I110" s="52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1"/>
      <c r="GJ110" s="51"/>
      <c r="GK110" s="51"/>
      <c r="GL110" s="51"/>
      <c r="GM110" s="51"/>
      <c r="GN110" s="51"/>
      <c r="GO110" s="51"/>
      <c r="GP110" s="51"/>
      <c r="GQ110" s="51"/>
      <c r="GR110" s="51"/>
      <c r="GS110" s="51"/>
      <c r="GT110" s="51"/>
      <c r="GU110" s="51"/>
      <c r="GV110" s="51"/>
      <c r="GW110" s="51"/>
      <c r="GX110" s="51"/>
      <c r="GY110" s="51"/>
      <c r="GZ110" s="51"/>
      <c r="HA110" s="51"/>
      <c r="HB110" s="51"/>
      <c r="HC110" s="51"/>
      <c r="HD110" s="51"/>
      <c r="HE110" s="51"/>
      <c r="HF110" s="51"/>
      <c r="HG110" s="51"/>
      <c r="HH110" s="51"/>
      <c r="HI110" s="51"/>
      <c r="HJ110" s="51"/>
      <c r="HK110" s="51"/>
      <c r="HL110" s="51"/>
      <c r="HM110" s="51"/>
      <c r="HN110" s="51"/>
      <c r="HO110" s="51"/>
      <c r="HP110" s="51"/>
      <c r="HQ110" s="51"/>
      <c r="HR110" s="51"/>
      <c r="HS110" s="51"/>
      <c r="HT110" s="51"/>
      <c r="HU110" s="51"/>
      <c r="HV110" s="51"/>
      <c r="HW110" s="51"/>
      <c r="HX110" s="51"/>
      <c r="HY110" s="51"/>
      <c r="HZ110" s="51"/>
      <c r="IA110" s="51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  <c r="IN110" s="51"/>
      <c r="IO110" s="51"/>
      <c r="IP110" s="51"/>
      <c r="IQ110" s="51"/>
      <c r="IR110" s="51"/>
      <c r="IS110" s="51"/>
      <c r="IT110" s="51"/>
      <c r="IU110" s="51"/>
    </row>
    <row r="111" spans="1:255" s="50" customFormat="1" ht="36" customHeight="1">
      <c r="A111" s="51"/>
      <c r="B111" s="51"/>
      <c r="C111" s="51"/>
      <c r="D111" s="51"/>
      <c r="E111" s="51"/>
      <c r="F111" s="51"/>
      <c r="G111" s="52"/>
      <c r="H111" s="52"/>
      <c r="I111" s="52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  <c r="FI111" s="51"/>
      <c r="FJ111" s="51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  <c r="GF111" s="51"/>
      <c r="GG111" s="51"/>
      <c r="GH111" s="51"/>
      <c r="GI111" s="51"/>
      <c r="GJ111" s="51"/>
      <c r="GK111" s="51"/>
      <c r="GL111" s="51"/>
      <c r="GM111" s="51"/>
      <c r="GN111" s="51"/>
      <c r="GO111" s="51"/>
      <c r="GP111" s="51"/>
      <c r="GQ111" s="51"/>
      <c r="GR111" s="51"/>
      <c r="GS111" s="51"/>
      <c r="GT111" s="51"/>
      <c r="GU111" s="51"/>
      <c r="GV111" s="51"/>
      <c r="GW111" s="51"/>
      <c r="GX111" s="51"/>
      <c r="GY111" s="51"/>
      <c r="GZ111" s="51"/>
      <c r="HA111" s="51"/>
      <c r="HB111" s="51"/>
      <c r="HC111" s="51"/>
      <c r="HD111" s="51"/>
      <c r="HE111" s="51"/>
      <c r="HF111" s="51"/>
      <c r="HG111" s="51"/>
      <c r="HH111" s="51"/>
      <c r="HI111" s="51"/>
      <c r="HJ111" s="51"/>
      <c r="HK111" s="51"/>
      <c r="HL111" s="51"/>
      <c r="HM111" s="51"/>
      <c r="HN111" s="51"/>
      <c r="HO111" s="51"/>
      <c r="HP111" s="51"/>
      <c r="HQ111" s="51"/>
      <c r="HR111" s="51"/>
      <c r="HS111" s="51"/>
      <c r="HT111" s="51"/>
      <c r="HU111" s="51"/>
      <c r="HV111" s="51"/>
      <c r="HW111" s="51"/>
      <c r="HX111" s="51"/>
      <c r="HY111" s="51"/>
      <c r="HZ111" s="51"/>
      <c r="IA111" s="51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  <c r="IN111" s="51"/>
      <c r="IO111" s="51"/>
      <c r="IP111" s="51"/>
      <c r="IQ111" s="51"/>
      <c r="IR111" s="51"/>
      <c r="IS111" s="51"/>
      <c r="IT111" s="51"/>
      <c r="IU111" s="51"/>
    </row>
    <row r="112" spans="1:255" s="50" customFormat="1" ht="36" customHeight="1">
      <c r="A112" s="51"/>
      <c r="B112" s="51"/>
      <c r="C112" s="51"/>
      <c r="D112" s="51"/>
      <c r="E112" s="51"/>
      <c r="F112" s="51"/>
      <c r="G112" s="52"/>
      <c r="H112" s="52"/>
      <c r="I112" s="52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  <c r="GF112" s="51"/>
      <c r="GG112" s="51"/>
      <c r="GH112" s="51"/>
      <c r="GI112" s="51"/>
      <c r="GJ112" s="51"/>
      <c r="GK112" s="51"/>
      <c r="GL112" s="51"/>
      <c r="GM112" s="51"/>
      <c r="GN112" s="51"/>
      <c r="GO112" s="51"/>
      <c r="GP112" s="51"/>
      <c r="GQ112" s="51"/>
      <c r="GR112" s="51"/>
      <c r="GS112" s="51"/>
      <c r="GT112" s="51"/>
      <c r="GU112" s="51"/>
      <c r="GV112" s="51"/>
      <c r="GW112" s="51"/>
      <c r="GX112" s="51"/>
      <c r="GY112" s="51"/>
      <c r="GZ112" s="51"/>
      <c r="HA112" s="51"/>
      <c r="HB112" s="51"/>
      <c r="HC112" s="51"/>
      <c r="HD112" s="51"/>
      <c r="HE112" s="51"/>
      <c r="HF112" s="51"/>
      <c r="HG112" s="51"/>
      <c r="HH112" s="51"/>
      <c r="HI112" s="51"/>
      <c r="HJ112" s="51"/>
      <c r="HK112" s="51"/>
      <c r="HL112" s="51"/>
      <c r="HM112" s="51"/>
      <c r="HN112" s="51"/>
      <c r="HO112" s="51"/>
      <c r="HP112" s="51"/>
      <c r="HQ112" s="51"/>
      <c r="HR112" s="51"/>
      <c r="HS112" s="51"/>
      <c r="HT112" s="51"/>
      <c r="HU112" s="51"/>
      <c r="HV112" s="51"/>
      <c r="HW112" s="51"/>
      <c r="HX112" s="51"/>
      <c r="HY112" s="51"/>
      <c r="HZ112" s="51"/>
      <c r="IA112" s="51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  <c r="IN112" s="51"/>
      <c r="IO112" s="51"/>
      <c r="IP112" s="51"/>
      <c r="IQ112" s="51"/>
      <c r="IR112" s="51"/>
      <c r="IS112" s="51"/>
      <c r="IT112" s="51"/>
      <c r="IU112" s="51"/>
    </row>
    <row r="113" spans="1:255" s="50" customFormat="1" ht="36" customHeight="1">
      <c r="A113" s="51"/>
      <c r="B113" s="51"/>
      <c r="C113" s="51"/>
      <c r="D113" s="51"/>
      <c r="E113" s="51"/>
      <c r="F113" s="51"/>
      <c r="G113" s="52"/>
      <c r="H113" s="52"/>
      <c r="I113" s="52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  <c r="FI113" s="51"/>
      <c r="FJ113" s="51"/>
      <c r="FK113" s="51"/>
      <c r="FL113" s="51"/>
      <c r="FM113" s="51"/>
      <c r="FN113" s="51"/>
      <c r="FO113" s="51"/>
      <c r="FP113" s="51"/>
      <c r="FQ113" s="51"/>
      <c r="FR113" s="51"/>
      <c r="FS113" s="51"/>
      <c r="FT113" s="51"/>
      <c r="FU113" s="51"/>
      <c r="FV113" s="51"/>
      <c r="FW113" s="51"/>
      <c r="FX113" s="51"/>
      <c r="FY113" s="51"/>
      <c r="FZ113" s="51"/>
      <c r="GA113" s="51"/>
      <c r="GB113" s="51"/>
      <c r="GC113" s="51"/>
      <c r="GD113" s="51"/>
      <c r="GE113" s="51"/>
      <c r="GF113" s="51"/>
      <c r="GG113" s="51"/>
      <c r="GH113" s="51"/>
      <c r="GI113" s="51"/>
      <c r="GJ113" s="51"/>
      <c r="GK113" s="51"/>
      <c r="GL113" s="51"/>
      <c r="GM113" s="51"/>
      <c r="GN113" s="51"/>
      <c r="GO113" s="51"/>
      <c r="GP113" s="51"/>
      <c r="GQ113" s="51"/>
      <c r="GR113" s="51"/>
      <c r="GS113" s="51"/>
      <c r="GT113" s="51"/>
      <c r="GU113" s="51"/>
      <c r="GV113" s="51"/>
      <c r="GW113" s="51"/>
      <c r="GX113" s="51"/>
      <c r="GY113" s="51"/>
      <c r="GZ113" s="51"/>
      <c r="HA113" s="51"/>
      <c r="HB113" s="51"/>
      <c r="HC113" s="51"/>
      <c r="HD113" s="51"/>
      <c r="HE113" s="51"/>
      <c r="HF113" s="51"/>
      <c r="HG113" s="51"/>
      <c r="HH113" s="51"/>
      <c r="HI113" s="51"/>
      <c r="HJ113" s="51"/>
      <c r="HK113" s="51"/>
      <c r="HL113" s="51"/>
      <c r="HM113" s="51"/>
      <c r="HN113" s="51"/>
      <c r="HO113" s="51"/>
      <c r="HP113" s="51"/>
      <c r="HQ113" s="51"/>
      <c r="HR113" s="51"/>
      <c r="HS113" s="51"/>
      <c r="HT113" s="51"/>
      <c r="HU113" s="51"/>
      <c r="HV113" s="51"/>
      <c r="HW113" s="51"/>
      <c r="HX113" s="51"/>
      <c r="HY113" s="51"/>
      <c r="HZ113" s="51"/>
      <c r="IA113" s="51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  <c r="IN113" s="51"/>
      <c r="IO113" s="51"/>
      <c r="IP113" s="51"/>
      <c r="IQ113" s="51"/>
      <c r="IR113" s="51"/>
      <c r="IS113" s="51"/>
      <c r="IT113" s="51"/>
      <c r="IU113" s="51"/>
    </row>
    <row r="114" spans="1:255" s="50" customFormat="1" ht="36" customHeight="1">
      <c r="A114" s="51"/>
      <c r="B114" s="51"/>
      <c r="C114" s="51"/>
      <c r="D114" s="51"/>
      <c r="E114" s="51"/>
      <c r="F114" s="51"/>
      <c r="G114" s="52"/>
      <c r="H114" s="52"/>
      <c r="I114" s="52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/>
      <c r="FF114" s="51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51"/>
      <c r="FS114" s="51"/>
      <c r="FT114" s="51"/>
      <c r="FU114" s="51"/>
      <c r="FV114" s="51"/>
      <c r="FW114" s="51"/>
      <c r="FX114" s="51"/>
      <c r="FY114" s="51"/>
      <c r="FZ114" s="51"/>
      <c r="GA114" s="51"/>
      <c r="GB114" s="51"/>
      <c r="GC114" s="51"/>
      <c r="GD114" s="51"/>
      <c r="GE114" s="51"/>
      <c r="GF114" s="51"/>
      <c r="GG114" s="51"/>
      <c r="GH114" s="51"/>
      <c r="GI114" s="51"/>
      <c r="GJ114" s="51"/>
      <c r="GK114" s="51"/>
      <c r="GL114" s="51"/>
      <c r="GM114" s="51"/>
      <c r="GN114" s="51"/>
      <c r="GO114" s="51"/>
      <c r="GP114" s="51"/>
      <c r="GQ114" s="51"/>
      <c r="GR114" s="51"/>
      <c r="GS114" s="51"/>
      <c r="GT114" s="51"/>
      <c r="GU114" s="51"/>
      <c r="GV114" s="51"/>
      <c r="GW114" s="51"/>
      <c r="GX114" s="51"/>
      <c r="GY114" s="51"/>
      <c r="GZ114" s="51"/>
      <c r="HA114" s="51"/>
      <c r="HB114" s="51"/>
      <c r="HC114" s="51"/>
      <c r="HD114" s="51"/>
      <c r="HE114" s="51"/>
      <c r="HF114" s="51"/>
      <c r="HG114" s="51"/>
      <c r="HH114" s="51"/>
      <c r="HI114" s="51"/>
      <c r="HJ114" s="51"/>
      <c r="HK114" s="51"/>
      <c r="HL114" s="51"/>
      <c r="HM114" s="51"/>
      <c r="HN114" s="51"/>
      <c r="HO114" s="51"/>
      <c r="HP114" s="51"/>
      <c r="HQ114" s="51"/>
      <c r="HR114" s="51"/>
      <c r="HS114" s="51"/>
      <c r="HT114" s="51"/>
      <c r="HU114" s="51"/>
      <c r="HV114" s="51"/>
      <c r="HW114" s="51"/>
      <c r="HX114" s="51"/>
      <c r="HY114" s="51"/>
      <c r="HZ114" s="51"/>
      <c r="IA114" s="51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  <c r="IN114" s="51"/>
      <c r="IO114" s="51"/>
      <c r="IP114" s="51"/>
      <c r="IQ114" s="51"/>
      <c r="IR114" s="51"/>
      <c r="IS114" s="51"/>
      <c r="IT114" s="51"/>
      <c r="IU114" s="51"/>
    </row>
    <row r="115" spans="1:255" s="50" customFormat="1" ht="36" customHeight="1">
      <c r="A115" s="51"/>
      <c r="B115" s="51"/>
      <c r="C115" s="51"/>
      <c r="D115" s="51"/>
      <c r="E115" s="51"/>
      <c r="F115" s="51"/>
      <c r="G115" s="52"/>
      <c r="H115" s="52"/>
      <c r="I115" s="52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51"/>
      <c r="FS115" s="51"/>
      <c r="FT115" s="51"/>
      <c r="FU115" s="51"/>
      <c r="FV115" s="51"/>
      <c r="FW115" s="51"/>
      <c r="FX115" s="51"/>
      <c r="FY115" s="51"/>
      <c r="FZ115" s="51"/>
      <c r="GA115" s="51"/>
      <c r="GB115" s="51"/>
      <c r="GC115" s="51"/>
      <c r="GD115" s="51"/>
      <c r="GE115" s="51"/>
      <c r="GF115" s="51"/>
      <c r="GG115" s="51"/>
      <c r="GH115" s="51"/>
      <c r="GI115" s="51"/>
      <c r="GJ115" s="51"/>
      <c r="GK115" s="51"/>
      <c r="GL115" s="51"/>
      <c r="GM115" s="51"/>
      <c r="GN115" s="51"/>
      <c r="GO115" s="51"/>
      <c r="GP115" s="51"/>
      <c r="GQ115" s="51"/>
      <c r="GR115" s="51"/>
      <c r="GS115" s="51"/>
      <c r="GT115" s="51"/>
      <c r="GU115" s="51"/>
      <c r="GV115" s="51"/>
      <c r="GW115" s="51"/>
      <c r="GX115" s="51"/>
      <c r="GY115" s="51"/>
      <c r="GZ115" s="51"/>
      <c r="HA115" s="51"/>
      <c r="HB115" s="51"/>
      <c r="HC115" s="51"/>
      <c r="HD115" s="51"/>
      <c r="HE115" s="51"/>
      <c r="HF115" s="51"/>
      <c r="HG115" s="51"/>
      <c r="HH115" s="51"/>
      <c r="HI115" s="51"/>
      <c r="HJ115" s="51"/>
      <c r="HK115" s="51"/>
      <c r="HL115" s="51"/>
      <c r="HM115" s="51"/>
      <c r="HN115" s="51"/>
      <c r="HO115" s="51"/>
      <c r="HP115" s="51"/>
      <c r="HQ115" s="51"/>
      <c r="HR115" s="51"/>
      <c r="HS115" s="51"/>
      <c r="HT115" s="51"/>
      <c r="HU115" s="51"/>
      <c r="HV115" s="51"/>
      <c r="HW115" s="51"/>
      <c r="HX115" s="51"/>
      <c r="HY115" s="51"/>
      <c r="HZ115" s="51"/>
      <c r="IA115" s="51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  <c r="IN115" s="51"/>
      <c r="IO115" s="51"/>
      <c r="IP115" s="51"/>
      <c r="IQ115" s="51"/>
      <c r="IR115" s="51"/>
      <c r="IS115" s="51"/>
      <c r="IT115" s="51"/>
      <c r="IU115" s="51"/>
    </row>
    <row r="116" spans="1:255" s="50" customFormat="1" ht="36" customHeight="1">
      <c r="A116" s="51"/>
      <c r="B116" s="51"/>
      <c r="C116" s="51"/>
      <c r="D116" s="51"/>
      <c r="E116" s="51"/>
      <c r="F116" s="51"/>
      <c r="G116" s="52"/>
      <c r="H116" s="52"/>
      <c r="I116" s="52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  <c r="HG116" s="51"/>
      <c r="HH116" s="51"/>
      <c r="HI116" s="51"/>
      <c r="HJ116" s="51"/>
      <c r="HK116" s="51"/>
      <c r="HL116" s="51"/>
      <c r="HM116" s="51"/>
      <c r="HN116" s="51"/>
      <c r="HO116" s="51"/>
      <c r="HP116" s="51"/>
      <c r="HQ116" s="51"/>
      <c r="HR116" s="51"/>
      <c r="HS116" s="51"/>
      <c r="HT116" s="51"/>
      <c r="HU116" s="51"/>
      <c r="HV116" s="51"/>
      <c r="HW116" s="51"/>
      <c r="HX116" s="51"/>
      <c r="HY116" s="51"/>
      <c r="HZ116" s="51"/>
      <c r="IA116" s="51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  <c r="IN116" s="51"/>
      <c r="IO116" s="51"/>
      <c r="IP116" s="51"/>
      <c r="IQ116" s="51"/>
      <c r="IR116" s="51"/>
      <c r="IS116" s="51"/>
      <c r="IT116" s="51"/>
      <c r="IU116" s="51"/>
    </row>
    <row r="117" spans="1:255" s="50" customFormat="1" ht="36" customHeight="1">
      <c r="A117" s="51"/>
      <c r="B117" s="51"/>
      <c r="C117" s="51"/>
      <c r="D117" s="51"/>
      <c r="E117" s="51"/>
      <c r="F117" s="51"/>
      <c r="G117" s="52"/>
      <c r="H117" s="52"/>
      <c r="I117" s="52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  <c r="GO117" s="51"/>
      <c r="GP117" s="51"/>
      <c r="GQ117" s="51"/>
      <c r="GR117" s="51"/>
      <c r="GS117" s="51"/>
      <c r="GT117" s="51"/>
      <c r="GU117" s="51"/>
      <c r="GV117" s="51"/>
      <c r="GW117" s="51"/>
      <c r="GX117" s="51"/>
      <c r="GY117" s="51"/>
      <c r="GZ117" s="51"/>
      <c r="HA117" s="51"/>
      <c r="HB117" s="51"/>
      <c r="HC117" s="51"/>
      <c r="HD117" s="51"/>
      <c r="HE117" s="51"/>
      <c r="HF117" s="51"/>
      <c r="HG117" s="51"/>
      <c r="HH117" s="51"/>
      <c r="HI117" s="51"/>
      <c r="HJ117" s="51"/>
      <c r="HK117" s="51"/>
      <c r="HL117" s="51"/>
      <c r="HM117" s="51"/>
      <c r="HN117" s="51"/>
      <c r="HO117" s="51"/>
      <c r="HP117" s="51"/>
      <c r="HQ117" s="51"/>
      <c r="HR117" s="51"/>
      <c r="HS117" s="51"/>
      <c r="HT117" s="51"/>
      <c r="HU117" s="51"/>
      <c r="HV117" s="51"/>
      <c r="HW117" s="51"/>
      <c r="HX117" s="51"/>
      <c r="HY117" s="51"/>
      <c r="HZ117" s="51"/>
      <c r="IA117" s="51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  <c r="IN117" s="51"/>
      <c r="IO117" s="51"/>
      <c r="IP117" s="51"/>
      <c r="IQ117" s="51"/>
      <c r="IR117" s="51"/>
      <c r="IS117" s="51"/>
      <c r="IT117" s="51"/>
      <c r="IU117" s="51"/>
    </row>
    <row r="118" spans="1:255" s="50" customFormat="1" ht="36" customHeight="1">
      <c r="A118" s="51"/>
      <c r="B118" s="51"/>
      <c r="C118" s="51"/>
      <c r="D118" s="51"/>
      <c r="E118" s="51"/>
      <c r="F118" s="51"/>
      <c r="G118" s="52"/>
      <c r="H118" s="52"/>
      <c r="I118" s="52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/>
      <c r="HC118" s="51"/>
      <c r="HD118" s="51"/>
      <c r="HE118" s="51"/>
      <c r="HF118" s="51"/>
      <c r="HG118" s="51"/>
      <c r="HH118" s="51"/>
      <c r="HI118" s="51"/>
      <c r="HJ118" s="51"/>
      <c r="HK118" s="51"/>
      <c r="HL118" s="51"/>
      <c r="HM118" s="51"/>
      <c r="HN118" s="51"/>
      <c r="HO118" s="51"/>
      <c r="HP118" s="51"/>
      <c r="HQ118" s="51"/>
      <c r="HR118" s="51"/>
      <c r="HS118" s="51"/>
      <c r="HT118" s="51"/>
      <c r="HU118" s="51"/>
      <c r="HV118" s="51"/>
      <c r="HW118" s="51"/>
      <c r="HX118" s="51"/>
      <c r="HY118" s="51"/>
      <c r="HZ118" s="51"/>
      <c r="IA118" s="51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  <c r="IN118" s="51"/>
      <c r="IO118" s="51"/>
      <c r="IP118" s="51"/>
      <c r="IQ118" s="51"/>
      <c r="IR118" s="51"/>
      <c r="IS118" s="51"/>
      <c r="IT118" s="51"/>
      <c r="IU118" s="51"/>
    </row>
    <row r="119" spans="1:255" s="50" customFormat="1" ht="36" customHeight="1">
      <c r="A119" s="51"/>
      <c r="B119" s="51"/>
      <c r="C119" s="51"/>
      <c r="D119" s="51"/>
      <c r="E119" s="51"/>
      <c r="F119" s="51"/>
      <c r="G119" s="52"/>
      <c r="H119" s="52"/>
      <c r="I119" s="52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  <c r="FI119" s="51"/>
      <c r="FJ119" s="51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/>
      <c r="GO119" s="51"/>
      <c r="GP119" s="51"/>
      <c r="GQ119" s="51"/>
      <c r="GR119" s="51"/>
      <c r="GS119" s="51"/>
      <c r="GT119" s="51"/>
      <c r="GU119" s="51"/>
      <c r="GV119" s="51"/>
      <c r="GW119" s="51"/>
      <c r="GX119" s="51"/>
      <c r="GY119" s="51"/>
      <c r="GZ119" s="51"/>
      <c r="HA119" s="51"/>
      <c r="HB119" s="51"/>
      <c r="HC119" s="51"/>
      <c r="HD119" s="51"/>
      <c r="HE119" s="51"/>
      <c r="HF119" s="51"/>
      <c r="HG119" s="51"/>
      <c r="HH119" s="51"/>
      <c r="HI119" s="51"/>
      <c r="HJ119" s="51"/>
      <c r="HK119" s="51"/>
      <c r="HL119" s="51"/>
      <c r="HM119" s="51"/>
      <c r="HN119" s="51"/>
      <c r="HO119" s="51"/>
      <c r="HP119" s="51"/>
      <c r="HQ119" s="51"/>
      <c r="HR119" s="51"/>
      <c r="HS119" s="51"/>
      <c r="HT119" s="51"/>
      <c r="HU119" s="51"/>
      <c r="HV119" s="51"/>
      <c r="HW119" s="51"/>
      <c r="HX119" s="51"/>
      <c r="HY119" s="51"/>
      <c r="HZ119" s="51"/>
      <c r="IA119" s="51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  <c r="IN119" s="51"/>
      <c r="IO119" s="51"/>
      <c r="IP119" s="51"/>
      <c r="IQ119" s="51"/>
      <c r="IR119" s="51"/>
      <c r="IS119" s="51"/>
      <c r="IT119" s="51"/>
      <c r="IU119" s="51"/>
    </row>
    <row r="120" spans="1:255" s="50" customFormat="1" ht="36" customHeight="1">
      <c r="A120" s="51"/>
      <c r="B120" s="51"/>
      <c r="C120" s="51"/>
      <c r="D120" s="51"/>
      <c r="E120" s="51"/>
      <c r="F120" s="51"/>
      <c r="G120" s="52"/>
      <c r="H120" s="52"/>
      <c r="I120" s="52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  <c r="GO120" s="51"/>
      <c r="GP120" s="51"/>
      <c r="GQ120" s="51"/>
      <c r="GR120" s="51"/>
      <c r="GS120" s="51"/>
      <c r="GT120" s="51"/>
      <c r="GU120" s="51"/>
      <c r="GV120" s="51"/>
      <c r="GW120" s="51"/>
      <c r="GX120" s="51"/>
      <c r="GY120" s="51"/>
      <c r="GZ120" s="51"/>
      <c r="HA120" s="51"/>
      <c r="HB120" s="51"/>
      <c r="HC120" s="51"/>
      <c r="HD120" s="51"/>
      <c r="HE120" s="51"/>
      <c r="HF120" s="51"/>
      <c r="HG120" s="51"/>
      <c r="HH120" s="51"/>
      <c r="HI120" s="51"/>
      <c r="HJ120" s="51"/>
      <c r="HK120" s="51"/>
      <c r="HL120" s="51"/>
      <c r="HM120" s="51"/>
      <c r="HN120" s="51"/>
      <c r="HO120" s="51"/>
      <c r="HP120" s="51"/>
      <c r="HQ120" s="51"/>
      <c r="HR120" s="51"/>
      <c r="HS120" s="51"/>
      <c r="HT120" s="51"/>
      <c r="HU120" s="51"/>
      <c r="HV120" s="51"/>
      <c r="HW120" s="51"/>
      <c r="HX120" s="51"/>
      <c r="HY120" s="51"/>
      <c r="HZ120" s="51"/>
      <c r="IA120" s="51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  <c r="IN120" s="51"/>
      <c r="IO120" s="51"/>
      <c r="IP120" s="51"/>
      <c r="IQ120" s="51"/>
      <c r="IR120" s="51"/>
      <c r="IS120" s="51"/>
      <c r="IT120" s="51"/>
      <c r="IU120" s="51"/>
    </row>
    <row r="121" spans="1:255" s="50" customFormat="1" ht="36" customHeight="1">
      <c r="A121" s="51"/>
      <c r="B121" s="51"/>
      <c r="C121" s="51"/>
      <c r="D121" s="51"/>
      <c r="E121" s="51"/>
      <c r="F121" s="51"/>
      <c r="G121" s="52"/>
      <c r="H121" s="52"/>
      <c r="I121" s="52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  <c r="ER121" s="51"/>
      <c r="ES121" s="51"/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1"/>
      <c r="FI121" s="51"/>
      <c r="FJ121" s="51"/>
      <c r="FK121" s="51"/>
      <c r="FL121" s="51"/>
      <c r="FM121" s="51"/>
      <c r="FN121" s="51"/>
      <c r="FO121" s="51"/>
      <c r="FP121" s="51"/>
      <c r="FQ121" s="51"/>
      <c r="FR121" s="51"/>
      <c r="FS121" s="51"/>
      <c r="FT121" s="51"/>
      <c r="FU121" s="51"/>
      <c r="FV121" s="51"/>
      <c r="FW121" s="51"/>
      <c r="FX121" s="51"/>
      <c r="FY121" s="51"/>
      <c r="FZ121" s="51"/>
      <c r="GA121" s="51"/>
      <c r="GB121" s="51"/>
      <c r="GC121" s="51"/>
      <c r="GD121" s="51"/>
      <c r="GE121" s="51"/>
      <c r="GF121" s="51"/>
      <c r="GG121" s="51"/>
      <c r="GH121" s="51"/>
      <c r="GI121" s="51"/>
      <c r="GJ121" s="51"/>
      <c r="GK121" s="51"/>
      <c r="GL121" s="51"/>
      <c r="GM121" s="51"/>
      <c r="GN121" s="51"/>
      <c r="GO121" s="51"/>
      <c r="GP121" s="51"/>
      <c r="GQ121" s="51"/>
      <c r="GR121" s="51"/>
      <c r="GS121" s="51"/>
      <c r="GT121" s="51"/>
      <c r="GU121" s="51"/>
      <c r="GV121" s="51"/>
      <c r="GW121" s="51"/>
      <c r="GX121" s="51"/>
      <c r="GY121" s="51"/>
      <c r="GZ121" s="51"/>
      <c r="HA121" s="51"/>
      <c r="HB121" s="51"/>
      <c r="HC121" s="51"/>
      <c r="HD121" s="51"/>
      <c r="HE121" s="51"/>
      <c r="HF121" s="51"/>
      <c r="HG121" s="51"/>
      <c r="HH121" s="51"/>
      <c r="HI121" s="51"/>
      <c r="HJ121" s="51"/>
      <c r="HK121" s="51"/>
      <c r="HL121" s="51"/>
      <c r="HM121" s="51"/>
      <c r="HN121" s="51"/>
      <c r="HO121" s="51"/>
      <c r="HP121" s="51"/>
      <c r="HQ121" s="51"/>
      <c r="HR121" s="51"/>
      <c r="HS121" s="51"/>
      <c r="HT121" s="51"/>
      <c r="HU121" s="51"/>
      <c r="HV121" s="51"/>
      <c r="HW121" s="51"/>
      <c r="HX121" s="51"/>
      <c r="HY121" s="51"/>
      <c r="HZ121" s="51"/>
      <c r="IA121" s="51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  <c r="IN121" s="51"/>
      <c r="IO121" s="51"/>
      <c r="IP121" s="51"/>
      <c r="IQ121" s="51"/>
      <c r="IR121" s="51"/>
      <c r="IS121" s="51"/>
      <c r="IT121" s="51"/>
      <c r="IU121" s="51"/>
    </row>
    <row r="122" spans="1:255" s="50" customFormat="1" ht="36" customHeight="1">
      <c r="A122" s="51"/>
      <c r="B122" s="51"/>
      <c r="C122" s="51"/>
      <c r="D122" s="51"/>
      <c r="E122" s="51"/>
      <c r="F122" s="51"/>
      <c r="G122" s="52"/>
      <c r="H122" s="52"/>
      <c r="I122" s="52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/>
      <c r="GI122" s="51"/>
      <c r="GJ122" s="51"/>
      <c r="GK122" s="51"/>
      <c r="GL122" s="51"/>
      <c r="GM122" s="51"/>
      <c r="GN122" s="51"/>
      <c r="GO122" s="51"/>
      <c r="GP122" s="51"/>
      <c r="GQ122" s="51"/>
      <c r="GR122" s="51"/>
      <c r="GS122" s="51"/>
      <c r="GT122" s="51"/>
      <c r="GU122" s="51"/>
      <c r="GV122" s="51"/>
      <c r="GW122" s="51"/>
      <c r="GX122" s="51"/>
      <c r="GY122" s="51"/>
      <c r="GZ122" s="51"/>
      <c r="HA122" s="51"/>
      <c r="HB122" s="51"/>
      <c r="HC122" s="51"/>
      <c r="HD122" s="51"/>
      <c r="HE122" s="51"/>
      <c r="HF122" s="51"/>
      <c r="HG122" s="51"/>
      <c r="HH122" s="51"/>
      <c r="HI122" s="51"/>
      <c r="HJ122" s="51"/>
      <c r="HK122" s="51"/>
      <c r="HL122" s="51"/>
      <c r="HM122" s="51"/>
      <c r="HN122" s="51"/>
      <c r="HO122" s="51"/>
      <c r="HP122" s="51"/>
      <c r="HQ122" s="51"/>
      <c r="HR122" s="51"/>
      <c r="HS122" s="51"/>
      <c r="HT122" s="51"/>
      <c r="HU122" s="51"/>
      <c r="HV122" s="51"/>
      <c r="HW122" s="51"/>
      <c r="HX122" s="51"/>
      <c r="HY122" s="51"/>
      <c r="HZ122" s="51"/>
      <c r="IA122" s="51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  <c r="IN122" s="51"/>
      <c r="IO122" s="51"/>
      <c r="IP122" s="51"/>
      <c r="IQ122" s="51"/>
      <c r="IR122" s="51"/>
      <c r="IS122" s="51"/>
      <c r="IT122" s="51"/>
      <c r="IU122" s="51"/>
    </row>
    <row r="123" spans="1:255" s="50" customFormat="1" ht="36" customHeight="1">
      <c r="A123" s="51"/>
      <c r="B123" s="51"/>
      <c r="C123" s="51"/>
      <c r="D123" s="51"/>
      <c r="E123" s="51"/>
      <c r="F123" s="51"/>
      <c r="G123" s="52"/>
      <c r="H123" s="52"/>
      <c r="I123" s="52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  <c r="GF123" s="51"/>
      <c r="GG123" s="51"/>
      <c r="GH123" s="51"/>
      <c r="GI123" s="51"/>
      <c r="GJ123" s="51"/>
      <c r="GK123" s="51"/>
      <c r="GL123" s="51"/>
      <c r="GM123" s="51"/>
      <c r="GN123" s="51"/>
      <c r="GO123" s="51"/>
      <c r="GP123" s="51"/>
      <c r="GQ123" s="51"/>
      <c r="GR123" s="51"/>
      <c r="GS123" s="51"/>
      <c r="GT123" s="51"/>
      <c r="GU123" s="51"/>
      <c r="GV123" s="51"/>
      <c r="GW123" s="51"/>
      <c r="GX123" s="51"/>
      <c r="GY123" s="51"/>
      <c r="GZ123" s="51"/>
      <c r="HA123" s="51"/>
      <c r="HB123" s="51"/>
      <c r="HC123" s="51"/>
      <c r="HD123" s="51"/>
      <c r="HE123" s="51"/>
      <c r="HF123" s="51"/>
      <c r="HG123" s="51"/>
      <c r="HH123" s="51"/>
      <c r="HI123" s="51"/>
      <c r="HJ123" s="51"/>
      <c r="HK123" s="51"/>
      <c r="HL123" s="51"/>
      <c r="HM123" s="51"/>
      <c r="HN123" s="51"/>
      <c r="HO123" s="51"/>
      <c r="HP123" s="51"/>
      <c r="HQ123" s="51"/>
      <c r="HR123" s="51"/>
      <c r="HS123" s="51"/>
      <c r="HT123" s="51"/>
      <c r="HU123" s="51"/>
      <c r="HV123" s="51"/>
      <c r="HW123" s="51"/>
      <c r="HX123" s="51"/>
      <c r="HY123" s="51"/>
      <c r="HZ123" s="51"/>
      <c r="IA123" s="51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  <c r="IN123" s="51"/>
      <c r="IO123" s="51"/>
      <c r="IP123" s="51"/>
      <c r="IQ123" s="51"/>
      <c r="IR123" s="51"/>
      <c r="IS123" s="51"/>
      <c r="IT123" s="51"/>
      <c r="IU123" s="51"/>
    </row>
    <row r="124" spans="1:255" s="50" customFormat="1" ht="36" customHeight="1">
      <c r="A124" s="51"/>
      <c r="B124" s="51"/>
      <c r="C124" s="51"/>
      <c r="D124" s="51"/>
      <c r="E124" s="51"/>
      <c r="F124" s="51"/>
      <c r="G124" s="52"/>
      <c r="H124" s="52"/>
      <c r="I124" s="52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51"/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1"/>
      <c r="FI124" s="51"/>
      <c r="FJ124" s="51"/>
      <c r="FK124" s="51"/>
      <c r="FL124" s="51"/>
      <c r="FM124" s="51"/>
      <c r="FN124" s="51"/>
      <c r="FO124" s="51"/>
      <c r="FP124" s="51"/>
      <c r="FQ124" s="51"/>
      <c r="FR124" s="51"/>
      <c r="FS124" s="51"/>
      <c r="FT124" s="51"/>
      <c r="FU124" s="51"/>
      <c r="FV124" s="51"/>
      <c r="FW124" s="51"/>
      <c r="FX124" s="51"/>
      <c r="FY124" s="51"/>
      <c r="FZ124" s="51"/>
      <c r="GA124" s="51"/>
      <c r="GB124" s="51"/>
      <c r="GC124" s="51"/>
      <c r="GD124" s="51"/>
      <c r="GE124" s="51"/>
      <c r="GF124" s="51"/>
      <c r="GG124" s="51"/>
      <c r="GH124" s="51"/>
      <c r="GI124" s="51"/>
      <c r="GJ124" s="51"/>
      <c r="GK124" s="51"/>
      <c r="GL124" s="51"/>
      <c r="GM124" s="51"/>
      <c r="GN124" s="51"/>
      <c r="GO124" s="51"/>
      <c r="GP124" s="51"/>
      <c r="GQ124" s="51"/>
      <c r="GR124" s="51"/>
      <c r="GS124" s="51"/>
      <c r="GT124" s="51"/>
      <c r="GU124" s="51"/>
      <c r="GV124" s="51"/>
      <c r="GW124" s="51"/>
      <c r="GX124" s="51"/>
      <c r="GY124" s="51"/>
      <c r="GZ124" s="51"/>
      <c r="HA124" s="51"/>
      <c r="HB124" s="51"/>
      <c r="HC124" s="51"/>
      <c r="HD124" s="51"/>
      <c r="HE124" s="51"/>
      <c r="HF124" s="51"/>
      <c r="HG124" s="51"/>
      <c r="HH124" s="51"/>
      <c r="HI124" s="51"/>
      <c r="HJ124" s="51"/>
      <c r="HK124" s="51"/>
      <c r="HL124" s="51"/>
      <c r="HM124" s="51"/>
      <c r="HN124" s="51"/>
      <c r="HO124" s="51"/>
      <c r="HP124" s="51"/>
      <c r="HQ124" s="51"/>
      <c r="HR124" s="51"/>
      <c r="HS124" s="51"/>
      <c r="HT124" s="51"/>
      <c r="HU124" s="51"/>
      <c r="HV124" s="51"/>
      <c r="HW124" s="51"/>
      <c r="HX124" s="51"/>
      <c r="HY124" s="51"/>
      <c r="HZ124" s="51"/>
      <c r="IA124" s="51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  <c r="IN124" s="51"/>
      <c r="IO124" s="51"/>
      <c r="IP124" s="51"/>
      <c r="IQ124" s="51"/>
      <c r="IR124" s="51"/>
      <c r="IS124" s="51"/>
      <c r="IT124" s="51"/>
      <c r="IU124" s="51"/>
    </row>
    <row r="125" spans="1:255" s="50" customFormat="1" ht="36" customHeight="1">
      <c r="A125" s="51"/>
      <c r="B125" s="51"/>
      <c r="C125" s="51"/>
      <c r="D125" s="51"/>
      <c r="E125" s="51"/>
      <c r="F125" s="51"/>
      <c r="G125" s="52"/>
      <c r="H125" s="52"/>
      <c r="I125" s="52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  <c r="HG125" s="51"/>
      <c r="HH125" s="51"/>
      <c r="HI125" s="51"/>
      <c r="HJ125" s="51"/>
      <c r="HK125" s="51"/>
      <c r="HL125" s="51"/>
      <c r="HM125" s="51"/>
      <c r="HN125" s="51"/>
      <c r="HO125" s="51"/>
      <c r="HP125" s="51"/>
      <c r="HQ125" s="51"/>
      <c r="HR125" s="51"/>
      <c r="HS125" s="51"/>
      <c r="HT125" s="51"/>
      <c r="HU125" s="51"/>
      <c r="HV125" s="51"/>
      <c r="HW125" s="51"/>
      <c r="HX125" s="51"/>
      <c r="HY125" s="51"/>
      <c r="HZ125" s="51"/>
      <c r="IA125" s="51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  <c r="IN125" s="51"/>
      <c r="IO125" s="51"/>
      <c r="IP125" s="51"/>
      <c r="IQ125" s="51"/>
      <c r="IR125" s="51"/>
      <c r="IS125" s="51"/>
      <c r="IT125" s="51"/>
      <c r="IU125" s="51"/>
    </row>
    <row r="126" spans="1:255" s="50" customFormat="1" ht="36" customHeight="1">
      <c r="A126" s="51"/>
      <c r="B126" s="51"/>
      <c r="C126" s="51"/>
      <c r="D126" s="51"/>
      <c r="E126" s="51"/>
      <c r="F126" s="51"/>
      <c r="G126" s="52"/>
      <c r="H126" s="52"/>
      <c r="I126" s="52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/>
      <c r="GT126" s="51"/>
      <c r="GU126" s="51"/>
      <c r="GV126" s="51"/>
      <c r="GW126" s="51"/>
      <c r="GX126" s="51"/>
      <c r="GY126" s="51"/>
      <c r="GZ126" s="51"/>
      <c r="HA126" s="51"/>
      <c r="HB126" s="51"/>
      <c r="HC126" s="51"/>
      <c r="HD126" s="51"/>
      <c r="HE126" s="51"/>
      <c r="HF126" s="51"/>
      <c r="HG126" s="51"/>
      <c r="HH126" s="51"/>
      <c r="HI126" s="51"/>
      <c r="HJ126" s="51"/>
      <c r="HK126" s="51"/>
      <c r="HL126" s="51"/>
      <c r="HM126" s="51"/>
      <c r="HN126" s="51"/>
      <c r="HO126" s="51"/>
      <c r="HP126" s="51"/>
      <c r="HQ126" s="51"/>
      <c r="HR126" s="51"/>
      <c r="HS126" s="51"/>
      <c r="HT126" s="51"/>
      <c r="HU126" s="51"/>
      <c r="HV126" s="51"/>
      <c r="HW126" s="51"/>
      <c r="HX126" s="51"/>
      <c r="HY126" s="51"/>
      <c r="HZ126" s="51"/>
      <c r="IA126" s="51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  <c r="IN126" s="51"/>
      <c r="IO126" s="51"/>
      <c r="IP126" s="51"/>
      <c r="IQ126" s="51"/>
      <c r="IR126" s="51"/>
      <c r="IS126" s="51"/>
      <c r="IT126" s="51"/>
      <c r="IU126" s="51"/>
    </row>
    <row r="127" spans="1:255" s="50" customFormat="1" ht="36" customHeight="1">
      <c r="A127" s="51"/>
      <c r="B127" s="51"/>
      <c r="C127" s="51"/>
      <c r="D127" s="51"/>
      <c r="E127" s="51"/>
      <c r="F127" s="51"/>
      <c r="G127" s="52"/>
      <c r="H127" s="52"/>
      <c r="I127" s="52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  <c r="FF127" s="51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/>
      <c r="FQ127" s="51"/>
      <c r="FR127" s="51"/>
      <c r="FS127" s="51"/>
      <c r="FT127" s="51"/>
      <c r="FU127" s="51"/>
      <c r="FV127" s="51"/>
      <c r="FW127" s="51"/>
      <c r="FX127" s="51"/>
      <c r="FY127" s="51"/>
      <c r="FZ127" s="51"/>
      <c r="GA127" s="51"/>
      <c r="GB127" s="51"/>
      <c r="GC127" s="51"/>
      <c r="GD127" s="51"/>
      <c r="GE127" s="51"/>
      <c r="GF127" s="51"/>
      <c r="GG127" s="51"/>
      <c r="GH127" s="51"/>
      <c r="GI127" s="51"/>
      <c r="GJ127" s="51"/>
      <c r="GK127" s="51"/>
      <c r="GL127" s="51"/>
      <c r="GM127" s="51"/>
      <c r="GN127" s="51"/>
      <c r="GO127" s="51"/>
      <c r="GP127" s="51"/>
      <c r="GQ127" s="51"/>
      <c r="GR127" s="51"/>
      <c r="GS127" s="51"/>
      <c r="GT127" s="51"/>
      <c r="GU127" s="51"/>
      <c r="GV127" s="51"/>
      <c r="GW127" s="51"/>
      <c r="GX127" s="51"/>
      <c r="GY127" s="51"/>
      <c r="GZ127" s="51"/>
      <c r="HA127" s="51"/>
      <c r="HB127" s="51"/>
      <c r="HC127" s="51"/>
      <c r="HD127" s="51"/>
      <c r="HE127" s="51"/>
      <c r="HF127" s="51"/>
      <c r="HG127" s="51"/>
      <c r="HH127" s="51"/>
      <c r="HI127" s="51"/>
      <c r="HJ127" s="51"/>
      <c r="HK127" s="51"/>
      <c r="HL127" s="51"/>
      <c r="HM127" s="51"/>
      <c r="HN127" s="51"/>
      <c r="HO127" s="51"/>
      <c r="HP127" s="51"/>
      <c r="HQ127" s="51"/>
      <c r="HR127" s="51"/>
      <c r="HS127" s="51"/>
      <c r="HT127" s="51"/>
      <c r="HU127" s="51"/>
      <c r="HV127" s="51"/>
      <c r="HW127" s="51"/>
      <c r="HX127" s="51"/>
      <c r="HY127" s="51"/>
      <c r="HZ127" s="51"/>
      <c r="IA127" s="51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  <c r="IN127" s="51"/>
      <c r="IO127" s="51"/>
      <c r="IP127" s="51"/>
      <c r="IQ127" s="51"/>
      <c r="IR127" s="51"/>
      <c r="IS127" s="51"/>
      <c r="IT127" s="51"/>
      <c r="IU127" s="51"/>
    </row>
    <row r="128" spans="1:255" s="50" customFormat="1" ht="36" customHeight="1">
      <c r="A128" s="51"/>
      <c r="B128" s="51"/>
      <c r="C128" s="51"/>
      <c r="D128" s="51"/>
      <c r="E128" s="51"/>
      <c r="F128" s="51"/>
      <c r="G128" s="52"/>
      <c r="H128" s="52"/>
      <c r="I128" s="52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/>
      <c r="FD128" s="51"/>
      <c r="FE128" s="51"/>
      <c r="FF128" s="51"/>
      <c r="FG128" s="51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R128" s="51"/>
      <c r="FS128" s="51"/>
      <c r="FT128" s="51"/>
      <c r="FU128" s="51"/>
      <c r="FV128" s="51"/>
      <c r="FW128" s="51"/>
      <c r="FX128" s="51"/>
      <c r="FY128" s="51"/>
      <c r="FZ128" s="51"/>
      <c r="GA128" s="51"/>
      <c r="GB128" s="51"/>
      <c r="GC128" s="51"/>
      <c r="GD128" s="51"/>
      <c r="GE128" s="51"/>
      <c r="GF128" s="51"/>
      <c r="GG128" s="51"/>
      <c r="GH128" s="51"/>
      <c r="GI128" s="51"/>
      <c r="GJ128" s="51"/>
      <c r="GK128" s="51"/>
      <c r="GL128" s="51"/>
      <c r="GM128" s="51"/>
      <c r="GN128" s="51"/>
      <c r="GO128" s="51"/>
      <c r="GP128" s="51"/>
      <c r="GQ128" s="51"/>
      <c r="GR128" s="51"/>
      <c r="GS128" s="51"/>
      <c r="GT128" s="51"/>
      <c r="GU128" s="51"/>
      <c r="GV128" s="51"/>
      <c r="GW128" s="51"/>
      <c r="GX128" s="51"/>
      <c r="GY128" s="51"/>
      <c r="GZ128" s="51"/>
      <c r="HA128" s="51"/>
      <c r="HB128" s="51"/>
      <c r="HC128" s="51"/>
      <c r="HD128" s="51"/>
      <c r="HE128" s="51"/>
      <c r="HF128" s="51"/>
      <c r="HG128" s="51"/>
      <c r="HH128" s="51"/>
      <c r="HI128" s="51"/>
      <c r="HJ128" s="51"/>
      <c r="HK128" s="51"/>
      <c r="HL128" s="51"/>
      <c r="HM128" s="51"/>
      <c r="HN128" s="51"/>
      <c r="HO128" s="51"/>
      <c r="HP128" s="51"/>
      <c r="HQ128" s="51"/>
      <c r="HR128" s="51"/>
      <c r="HS128" s="51"/>
      <c r="HT128" s="51"/>
      <c r="HU128" s="51"/>
      <c r="HV128" s="51"/>
      <c r="HW128" s="51"/>
      <c r="HX128" s="51"/>
      <c r="HY128" s="51"/>
      <c r="HZ128" s="51"/>
      <c r="IA128" s="51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  <c r="IN128" s="51"/>
      <c r="IO128" s="51"/>
      <c r="IP128" s="51"/>
      <c r="IQ128" s="51"/>
      <c r="IR128" s="51"/>
      <c r="IS128" s="51"/>
      <c r="IT128" s="51"/>
      <c r="IU128" s="51"/>
    </row>
    <row r="129" spans="1:255" s="50" customFormat="1" ht="36" customHeight="1">
      <c r="A129" s="51"/>
      <c r="B129" s="51"/>
      <c r="C129" s="51"/>
      <c r="D129" s="51"/>
      <c r="E129" s="51"/>
      <c r="F129" s="51"/>
      <c r="G129" s="52"/>
      <c r="H129" s="52"/>
      <c r="I129" s="52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  <c r="EQ129" s="51"/>
      <c r="ER129" s="51"/>
      <c r="ES129" s="51"/>
      <c r="ET129" s="51"/>
      <c r="EU129" s="51"/>
      <c r="EV129" s="51"/>
      <c r="EW129" s="51"/>
      <c r="EX129" s="51"/>
      <c r="EY129" s="51"/>
      <c r="EZ129" s="51"/>
      <c r="FA129" s="51"/>
      <c r="FB129" s="51"/>
      <c r="FC129" s="51"/>
      <c r="FD129" s="51"/>
      <c r="FE129" s="51"/>
      <c r="FF129" s="51"/>
      <c r="FG129" s="51"/>
      <c r="FH129" s="51"/>
      <c r="FI129" s="51"/>
      <c r="FJ129" s="51"/>
      <c r="FK129" s="51"/>
      <c r="FL129" s="51"/>
      <c r="FM129" s="51"/>
      <c r="FN129" s="51"/>
      <c r="FO129" s="51"/>
      <c r="FP129" s="51"/>
      <c r="FQ129" s="51"/>
      <c r="FR129" s="51"/>
      <c r="FS129" s="51"/>
      <c r="FT129" s="51"/>
      <c r="FU129" s="51"/>
      <c r="FV129" s="51"/>
      <c r="FW129" s="51"/>
      <c r="FX129" s="51"/>
      <c r="FY129" s="51"/>
      <c r="FZ129" s="51"/>
      <c r="GA129" s="51"/>
      <c r="GB129" s="51"/>
      <c r="GC129" s="51"/>
      <c r="GD129" s="51"/>
      <c r="GE129" s="51"/>
      <c r="GF129" s="51"/>
      <c r="GG129" s="51"/>
      <c r="GH129" s="51"/>
      <c r="GI129" s="51"/>
      <c r="GJ129" s="51"/>
      <c r="GK129" s="51"/>
      <c r="GL129" s="51"/>
      <c r="GM129" s="51"/>
      <c r="GN129" s="51"/>
      <c r="GO129" s="51"/>
      <c r="GP129" s="51"/>
      <c r="GQ129" s="51"/>
      <c r="GR129" s="51"/>
      <c r="GS129" s="51"/>
      <c r="GT129" s="51"/>
      <c r="GU129" s="51"/>
      <c r="GV129" s="51"/>
      <c r="GW129" s="51"/>
      <c r="GX129" s="51"/>
      <c r="GY129" s="51"/>
      <c r="GZ129" s="51"/>
      <c r="HA129" s="51"/>
      <c r="HB129" s="51"/>
      <c r="HC129" s="51"/>
      <c r="HD129" s="51"/>
      <c r="HE129" s="51"/>
      <c r="HF129" s="51"/>
      <c r="HG129" s="51"/>
      <c r="HH129" s="51"/>
      <c r="HI129" s="51"/>
      <c r="HJ129" s="51"/>
      <c r="HK129" s="51"/>
      <c r="HL129" s="51"/>
      <c r="HM129" s="51"/>
      <c r="HN129" s="51"/>
      <c r="HO129" s="51"/>
      <c r="HP129" s="51"/>
      <c r="HQ129" s="51"/>
      <c r="HR129" s="51"/>
      <c r="HS129" s="51"/>
      <c r="HT129" s="51"/>
      <c r="HU129" s="51"/>
      <c r="HV129" s="51"/>
      <c r="HW129" s="51"/>
      <c r="HX129" s="51"/>
      <c r="HY129" s="51"/>
      <c r="HZ129" s="51"/>
      <c r="IA129" s="51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  <c r="IN129" s="51"/>
      <c r="IO129" s="51"/>
      <c r="IP129" s="51"/>
      <c r="IQ129" s="51"/>
      <c r="IR129" s="51"/>
      <c r="IS129" s="51"/>
      <c r="IT129" s="51"/>
      <c r="IU129" s="51"/>
    </row>
    <row r="130" spans="1:255" s="50" customFormat="1" ht="36" customHeight="1">
      <c r="A130" s="51"/>
      <c r="B130" s="51"/>
      <c r="C130" s="51"/>
      <c r="D130" s="51"/>
      <c r="E130" s="51"/>
      <c r="F130" s="51"/>
      <c r="G130" s="52"/>
      <c r="H130" s="52"/>
      <c r="I130" s="52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  <c r="DU130" s="51"/>
      <c r="DV130" s="51"/>
      <c r="DW130" s="51"/>
      <c r="DX130" s="51"/>
      <c r="DY130" s="51"/>
      <c r="DZ130" s="51"/>
      <c r="EA130" s="51"/>
      <c r="EB130" s="51"/>
      <c r="EC130" s="51"/>
      <c r="ED130" s="51"/>
      <c r="EE130" s="51"/>
      <c r="EF130" s="51"/>
      <c r="EG130" s="51"/>
      <c r="EH130" s="51"/>
      <c r="EI130" s="51"/>
      <c r="EJ130" s="51"/>
      <c r="EK130" s="51"/>
      <c r="EL130" s="51"/>
      <c r="EM130" s="51"/>
      <c r="EN130" s="51"/>
      <c r="EO130" s="51"/>
      <c r="EP130" s="51"/>
      <c r="EQ130" s="51"/>
      <c r="ER130" s="51"/>
      <c r="ES130" s="51"/>
      <c r="ET130" s="51"/>
      <c r="EU130" s="51"/>
      <c r="EV130" s="51"/>
      <c r="EW130" s="51"/>
      <c r="EX130" s="51"/>
      <c r="EY130" s="51"/>
      <c r="EZ130" s="51"/>
      <c r="FA130" s="51"/>
      <c r="FB130" s="51"/>
      <c r="FC130" s="51"/>
      <c r="FD130" s="51"/>
      <c r="FE130" s="51"/>
      <c r="FF130" s="51"/>
      <c r="FG130" s="51"/>
      <c r="FH130" s="51"/>
      <c r="FI130" s="51"/>
      <c r="FJ130" s="51"/>
      <c r="FK130" s="51"/>
      <c r="FL130" s="51"/>
      <c r="FM130" s="51"/>
      <c r="FN130" s="51"/>
      <c r="FO130" s="51"/>
      <c r="FP130" s="51"/>
      <c r="FQ130" s="51"/>
      <c r="FR130" s="51"/>
      <c r="FS130" s="51"/>
      <c r="FT130" s="51"/>
      <c r="FU130" s="51"/>
      <c r="FV130" s="51"/>
      <c r="FW130" s="51"/>
      <c r="FX130" s="51"/>
      <c r="FY130" s="51"/>
      <c r="FZ130" s="51"/>
      <c r="GA130" s="51"/>
      <c r="GB130" s="51"/>
      <c r="GC130" s="51"/>
      <c r="GD130" s="51"/>
      <c r="GE130" s="51"/>
      <c r="GF130" s="51"/>
      <c r="GG130" s="51"/>
      <c r="GH130" s="51"/>
      <c r="GI130" s="51"/>
      <c r="GJ130" s="51"/>
      <c r="GK130" s="51"/>
      <c r="GL130" s="51"/>
      <c r="GM130" s="51"/>
      <c r="GN130" s="51"/>
      <c r="GO130" s="51"/>
      <c r="GP130" s="51"/>
      <c r="GQ130" s="51"/>
      <c r="GR130" s="51"/>
      <c r="GS130" s="51"/>
      <c r="GT130" s="51"/>
      <c r="GU130" s="51"/>
      <c r="GV130" s="51"/>
      <c r="GW130" s="51"/>
      <c r="GX130" s="51"/>
      <c r="GY130" s="51"/>
      <c r="GZ130" s="51"/>
      <c r="HA130" s="51"/>
      <c r="HB130" s="51"/>
      <c r="HC130" s="51"/>
      <c r="HD130" s="51"/>
      <c r="HE130" s="51"/>
      <c r="HF130" s="51"/>
      <c r="HG130" s="51"/>
      <c r="HH130" s="51"/>
      <c r="HI130" s="51"/>
      <c r="HJ130" s="51"/>
      <c r="HK130" s="51"/>
      <c r="HL130" s="51"/>
      <c r="HM130" s="51"/>
      <c r="HN130" s="51"/>
      <c r="HO130" s="51"/>
      <c r="HP130" s="51"/>
      <c r="HQ130" s="51"/>
      <c r="HR130" s="51"/>
      <c r="HS130" s="51"/>
      <c r="HT130" s="51"/>
      <c r="HU130" s="51"/>
      <c r="HV130" s="51"/>
      <c r="HW130" s="51"/>
      <c r="HX130" s="51"/>
      <c r="HY130" s="51"/>
      <c r="HZ130" s="51"/>
      <c r="IA130" s="51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  <c r="IN130" s="51"/>
      <c r="IO130" s="51"/>
      <c r="IP130" s="51"/>
      <c r="IQ130" s="51"/>
      <c r="IR130" s="51"/>
      <c r="IS130" s="51"/>
      <c r="IT130" s="51"/>
      <c r="IU130" s="51"/>
    </row>
  </sheetData>
  <sheetProtection/>
  <mergeCells count="7">
    <mergeCell ref="A1:I1"/>
    <mergeCell ref="B2:G2"/>
    <mergeCell ref="H2:I2"/>
    <mergeCell ref="B3:G3"/>
    <mergeCell ref="H3:I3"/>
    <mergeCell ref="A15:I15"/>
    <mergeCell ref="A2:A4"/>
  </mergeCells>
  <printOptions/>
  <pageMargins left="0.75" right="0.75" top="0.8300000000000001" bottom="0.7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5"/>
  <sheetViews>
    <sheetView zoomScale="85" zoomScaleNormal="85" zoomScaleSheetLayoutView="100" zoomScalePageLayoutView="0" workbookViewId="0" topLeftCell="A1">
      <selection activeCell="T5" sqref="T5:T14"/>
    </sheetView>
  </sheetViews>
  <sheetFormatPr defaultColWidth="11.00390625" defaultRowHeight="14.25"/>
  <cols>
    <col min="1" max="1" width="11.125" style="21" customWidth="1"/>
    <col min="2" max="2" width="8.00390625" style="21" customWidth="1"/>
    <col min="3" max="3" width="4.375" style="21" customWidth="1"/>
    <col min="4" max="4" width="6.50390625" style="21" customWidth="1"/>
    <col min="5" max="5" width="4.125" style="21" customWidth="1"/>
    <col min="6" max="6" width="9.625" style="21" customWidth="1"/>
    <col min="7" max="7" width="3.875" style="21" customWidth="1"/>
    <col min="8" max="8" width="6.625" style="21" customWidth="1"/>
    <col min="9" max="9" width="3.875" style="21" customWidth="1"/>
    <col min="10" max="10" width="9.625" style="21" customWidth="1"/>
    <col min="11" max="11" width="3.875" style="21" customWidth="1"/>
    <col min="12" max="12" width="7.125" style="21" customWidth="1"/>
    <col min="13" max="13" width="3.875" style="21" customWidth="1"/>
    <col min="14" max="14" width="8.50390625" style="21" customWidth="1"/>
    <col min="15" max="15" width="3.875" style="21" customWidth="1"/>
    <col min="16" max="16" width="6.125" style="21" customWidth="1"/>
    <col min="17" max="17" width="3.875" style="21" customWidth="1"/>
    <col min="18" max="18" width="9.625" style="21" customWidth="1"/>
    <col min="19" max="19" width="4.125" style="21" customWidth="1"/>
    <col min="20" max="20" width="6.625" style="21" customWidth="1"/>
    <col min="21" max="21" width="4.00390625" style="21" customWidth="1"/>
    <col min="22" max="22" width="4.625" style="21" customWidth="1"/>
    <col min="23" max="23" width="9.00390625" style="21" bestFit="1" customWidth="1"/>
    <col min="24" max="16384" width="11.00390625" style="21" customWidth="1"/>
  </cols>
  <sheetData>
    <row r="1" spans="1:22" ht="39" customHeight="1">
      <c r="A1" s="373" t="s">
        <v>121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5"/>
      <c r="V1" s="44"/>
    </row>
    <row r="2" spans="1:22" ht="15" customHeight="1">
      <c r="A2" s="380" t="s">
        <v>95</v>
      </c>
      <c r="B2" s="377" t="s">
        <v>122</v>
      </c>
      <c r="C2" s="377"/>
      <c r="D2" s="377"/>
      <c r="E2" s="377"/>
      <c r="F2" s="377" t="s">
        <v>123</v>
      </c>
      <c r="G2" s="377"/>
      <c r="H2" s="377"/>
      <c r="I2" s="382"/>
      <c r="J2" s="376"/>
      <c r="K2" s="377"/>
      <c r="L2" s="377"/>
      <c r="M2" s="377"/>
      <c r="N2" s="377"/>
      <c r="O2" s="377"/>
      <c r="P2" s="377"/>
      <c r="Q2" s="377"/>
      <c r="R2" s="377" t="s">
        <v>124</v>
      </c>
      <c r="S2" s="377"/>
      <c r="T2" s="377"/>
      <c r="U2" s="382"/>
      <c r="V2" s="45"/>
    </row>
    <row r="3" spans="1:21" ht="33.75" customHeight="1">
      <c r="A3" s="381"/>
      <c r="B3" s="378"/>
      <c r="C3" s="378"/>
      <c r="D3" s="378"/>
      <c r="E3" s="378"/>
      <c r="F3" s="378"/>
      <c r="G3" s="378"/>
      <c r="H3" s="378"/>
      <c r="I3" s="378"/>
      <c r="J3" s="378" t="s">
        <v>125</v>
      </c>
      <c r="K3" s="378"/>
      <c r="L3" s="378"/>
      <c r="M3" s="378"/>
      <c r="N3" s="379" t="s">
        <v>126</v>
      </c>
      <c r="O3" s="379"/>
      <c r="P3" s="379"/>
      <c r="Q3" s="379"/>
      <c r="R3" s="378"/>
      <c r="S3" s="378"/>
      <c r="T3" s="378"/>
      <c r="U3" s="383"/>
    </row>
    <row r="4" spans="1:21" ht="36" customHeight="1">
      <c r="A4" s="381"/>
      <c r="B4" s="22" t="s">
        <v>76</v>
      </c>
      <c r="C4" s="22" t="s">
        <v>75</v>
      </c>
      <c r="D4" s="22" t="s">
        <v>74</v>
      </c>
      <c r="E4" s="22" t="s">
        <v>75</v>
      </c>
      <c r="F4" s="22" t="s">
        <v>76</v>
      </c>
      <c r="G4" s="22" t="s">
        <v>75</v>
      </c>
      <c r="H4" s="22" t="s">
        <v>74</v>
      </c>
      <c r="I4" s="22" t="s">
        <v>75</v>
      </c>
      <c r="J4" s="22" t="s">
        <v>76</v>
      </c>
      <c r="K4" s="22" t="s">
        <v>75</v>
      </c>
      <c r="L4" s="22" t="s">
        <v>74</v>
      </c>
      <c r="M4" s="22" t="s">
        <v>75</v>
      </c>
      <c r="N4" s="22" t="s">
        <v>76</v>
      </c>
      <c r="O4" s="22" t="s">
        <v>75</v>
      </c>
      <c r="P4" s="22" t="s">
        <v>74</v>
      </c>
      <c r="Q4" s="22" t="s">
        <v>75</v>
      </c>
      <c r="R4" s="41" t="s">
        <v>76</v>
      </c>
      <c r="S4" s="41" t="s">
        <v>75</v>
      </c>
      <c r="T4" s="22" t="s">
        <v>74</v>
      </c>
      <c r="U4" s="46" t="s">
        <v>75</v>
      </c>
    </row>
    <row r="5" spans="1:21" ht="33.75" customHeight="1">
      <c r="A5" s="23" t="s">
        <v>78</v>
      </c>
      <c r="B5" s="24"/>
      <c r="C5" s="25"/>
      <c r="D5" s="26"/>
      <c r="E5" s="25"/>
      <c r="F5" s="36"/>
      <c r="G5" s="25"/>
      <c r="H5" s="37"/>
      <c r="I5" s="40"/>
      <c r="J5" s="37"/>
      <c r="K5" s="40"/>
      <c r="L5" s="37"/>
      <c r="M5" s="40"/>
      <c r="N5" s="36"/>
      <c r="O5" s="40"/>
      <c r="P5" s="37"/>
      <c r="Q5" s="40"/>
      <c r="R5" s="36"/>
      <c r="S5" s="42"/>
      <c r="T5" s="37"/>
      <c r="U5" s="47"/>
    </row>
    <row r="6" spans="1:21" ht="33.75" customHeight="1">
      <c r="A6" s="23" t="s">
        <v>79</v>
      </c>
      <c r="B6" s="24"/>
      <c r="C6" s="27" t="e">
        <f>RANK(B6,$B$6:$B$14)</f>
        <v>#N/A</v>
      </c>
      <c r="D6" s="28"/>
      <c r="E6" s="27" t="e">
        <f>RANK(D6,$D$6:$D$14)</f>
        <v>#N/A</v>
      </c>
      <c r="F6" s="36"/>
      <c r="G6" s="27" t="e">
        <f>RANK(F6,$F$6:$F$14)</f>
        <v>#N/A</v>
      </c>
      <c r="H6" s="37"/>
      <c r="I6" s="27" t="e">
        <f>RANK(H6,$H$6:$H$14)</f>
        <v>#N/A</v>
      </c>
      <c r="J6" s="37"/>
      <c r="K6" s="27" t="e">
        <f>RANK(J6,$J$6:$J$14)</f>
        <v>#N/A</v>
      </c>
      <c r="L6" s="37"/>
      <c r="M6" s="27" t="e">
        <f>RANK(L6,$L$6:$L$14)</f>
        <v>#N/A</v>
      </c>
      <c r="N6" s="36"/>
      <c r="O6" s="27" t="e">
        <f>RANK(N6,$N$6:$N$14)</f>
        <v>#N/A</v>
      </c>
      <c r="P6" s="37"/>
      <c r="Q6" s="27" t="e">
        <f>RANK(P6,$P$6:$P$14)</f>
        <v>#N/A</v>
      </c>
      <c r="R6" s="36"/>
      <c r="S6" s="27" t="e">
        <f>RANK(R6,$R$6:$R$14)</f>
        <v>#N/A</v>
      </c>
      <c r="T6" s="43"/>
      <c r="U6" s="48" t="e">
        <f>RANK(T6,$T$6:$T$14)</f>
        <v>#N/A</v>
      </c>
    </row>
    <row r="7" spans="1:21" ht="33.75" customHeight="1">
      <c r="A7" s="23" t="s">
        <v>81</v>
      </c>
      <c r="B7" s="24"/>
      <c r="C7" s="27" t="e">
        <f aca="true" t="shared" si="0" ref="C7:C14">RANK(B7,$B$6:$B$14)</f>
        <v>#N/A</v>
      </c>
      <c r="D7" s="28"/>
      <c r="E7" s="27" t="e">
        <f aca="true" t="shared" si="1" ref="E7:E14">RANK(D7,$D$6:$D$14)</f>
        <v>#N/A</v>
      </c>
      <c r="F7" s="36"/>
      <c r="G7" s="27" t="e">
        <f aca="true" t="shared" si="2" ref="G7:G14">RANK(F7,$F$6:$F$14)</f>
        <v>#N/A</v>
      </c>
      <c r="H7" s="37"/>
      <c r="I7" s="27" t="e">
        <f aca="true" t="shared" si="3" ref="I7:I14">RANK(H7,$H$6:$H$14)</f>
        <v>#N/A</v>
      </c>
      <c r="J7" s="37"/>
      <c r="K7" s="27" t="e">
        <f aca="true" t="shared" si="4" ref="K7:K14">RANK(J7,$J$6:$J$14)</f>
        <v>#N/A</v>
      </c>
      <c r="L7" s="37"/>
      <c r="M7" s="27" t="e">
        <f aca="true" t="shared" si="5" ref="M7:M14">RANK(L7,$L$6:$L$14)</f>
        <v>#N/A</v>
      </c>
      <c r="N7" s="36"/>
      <c r="O7" s="27" t="e">
        <f aca="true" t="shared" si="6" ref="O7:O14">RANK(N7,$N$6:$N$14)</f>
        <v>#N/A</v>
      </c>
      <c r="P7" s="37"/>
      <c r="Q7" s="27" t="e">
        <f aca="true" t="shared" si="7" ref="Q7:Q14">RANK(P7,$P$6:$P$14)</f>
        <v>#N/A</v>
      </c>
      <c r="R7" s="36"/>
      <c r="S7" s="27" t="e">
        <f aca="true" t="shared" si="8" ref="S7:S14">RANK(R7,$R$6:$R$14)</f>
        <v>#N/A</v>
      </c>
      <c r="T7" s="43"/>
      <c r="U7" s="48" t="e">
        <f aca="true" t="shared" si="9" ref="U7:U14">RANK(T7,$T$6:$T$14)</f>
        <v>#N/A</v>
      </c>
    </row>
    <row r="8" spans="1:21" ht="33.75" customHeight="1">
      <c r="A8" s="23" t="s">
        <v>82</v>
      </c>
      <c r="B8" s="24"/>
      <c r="C8" s="27" t="e">
        <f t="shared" si="0"/>
        <v>#N/A</v>
      </c>
      <c r="D8" s="28"/>
      <c r="E8" s="27" t="e">
        <f t="shared" si="1"/>
        <v>#N/A</v>
      </c>
      <c r="F8" s="36"/>
      <c r="G8" s="27" t="e">
        <f t="shared" si="2"/>
        <v>#N/A</v>
      </c>
      <c r="H8" s="37"/>
      <c r="I8" s="27" t="e">
        <f t="shared" si="3"/>
        <v>#N/A</v>
      </c>
      <c r="J8" s="37"/>
      <c r="K8" s="27" t="e">
        <f t="shared" si="4"/>
        <v>#N/A</v>
      </c>
      <c r="L8" s="37"/>
      <c r="M8" s="27" t="e">
        <f t="shared" si="5"/>
        <v>#N/A</v>
      </c>
      <c r="N8" s="36"/>
      <c r="O8" s="27" t="e">
        <f t="shared" si="6"/>
        <v>#N/A</v>
      </c>
      <c r="P8" s="37"/>
      <c r="Q8" s="27" t="e">
        <f t="shared" si="7"/>
        <v>#N/A</v>
      </c>
      <c r="R8" s="36"/>
      <c r="S8" s="27" t="e">
        <f t="shared" si="8"/>
        <v>#N/A</v>
      </c>
      <c r="T8" s="37"/>
      <c r="U8" s="48" t="e">
        <f t="shared" si="9"/>
        <v>#N/A</v>
      </c>
    </row>
    <row r="9" spans="1:21" ht="33.75" customHeight="1">
      <c r="A9" s="29" t="s">
        <v>83</v>
      </c>
      <c r="B9" s="24"/>
      <c r="C9" s="27" t="e">
        <f t="shared" si="0"/>
        <v>#N/A</v>
      </c>
      <c r="D9" s="28"/>
      <c r="E9" s="27" t="e">
        <f t="shared" si="1"/>
        <v>#N/A</v>
      </c>
      <c r="F9" s="36"/>
      <c r="G9" s="27" t="e">
        <f t="shared" si="2"/>
        <v>#N/A</v>
      </c>
      <c r="H9" s="37"/>
      <c r="I9" s="27" t="e">
        <f t="shared" si="3"/>
        <v>#N/A</v>
      </c>
      <c r="J9" s="37"/>
      <c r="K9" s="27" t="e">
        <f t="shared" si="4"/>
        <v>#N/A</v>
      </c>
      <c r="L9" s="37"/>
      <c r="M9" s="27" t="e">
        <f t="shared" si="5"/>
        <v>#N/A</v>
      </c>
      <c r="N9" s="36"/>
      <c r="O9" s="27" t="e">
        <f t="shared" si="6"/>
        <v>#N/A</v>
      </c>
      <c r="P9" s="37"/>
      <c r="Q9" s="27" t="e">
        <f t="shared" si="7"/>
        <v>#N/A</v>
      </c>
      <c r="R9" s="36"/>
      <c r="S9" s="27" t="e">
        <f t="shared" si="8"/>
        <v>#N/A</v>
      </c>
      <c r="T9" s="37"/>
      <c r="U9" s="48" t="e">
        <f t="shared" si="9"/>
        <v>#N/A</v>
      </c>
    </row>
    <row r="10" spans="1:21" ht="33.75" customHeight="1">
      <c r="A10" s="29" t="s">
        <v>84</v>
      </c>
      <c r="B10" s="24"/>
      <c r="C10" s="27" t="e">
        <f t="shared" si="0"/>
        <v>#N/A</v>
      </c>
      <c r="D10" s="28"/>
      <c r="E10" s="27" t="e">
        <f t="shared" si="1"/>
        <v>#N/A</v>
      </c>
      <c r="F10" s="36"/>
      <c r="G10" s="27" t="e">
        <f t="shared" si="2"/>
        <v>#N/A</v>
      </c>
      <c r="H10" s="37"/>
      <c r="I10" s="27" t="e">
        <f t="shared" si="3"/>
        <v>#N/A</v>
      </c>
      <c r="J10" s="37"/>
      <c r="K10" s="27" t="e">
        <f t="shared" si="4"/>
        <v>#N/A</v>
      </c>
      <c r="L10" s="37"/>
      <c r="M10" s="27" t="e">
        <f t="shared" si="5"/>
        <v>#N/A</v>
      </c>
      <c r="N10" s="36"/>
      <c r="O10" s="27" t="e">
        <f t="shared" si="6"/>
        <v>#N/A</v>
      </c>
      <c r="P10" s="37"/>
      <c r="Q10" s="27" t="e">
        <f t="shared" si="7"/>
        <v>#N/A</v>
      </c>
      <c r="R10" s="36"/>
      <c r="S10" s="27" t="e">
        <f t="shared" si="8"/>
        <v>#N/A</v>
      </c>
      <c r="T10" s="37"/>
      <c r="U10" s="48" t="e">
        <f t="shared" si="9"/>
        <v>#N/A</v>
      </c>
    </row>
    <row r="11" spans="1:21" ht="33.75" customHeight="1">
      <c r="A11" s="29" t="s">
        <v>85</v>
      </c>
      <c r="B11" s="24"/>
      <c r="C11" s="27" t="e">
        <f t="shared" si="0"/>
        <v>#N/A</v>
      </c>
      <c r="D11" s="28"/>
      <c r="E11" s="27" t="e">
        <f t="shared" si="1"/>
        <v>#N/A</v>
      </c>
      <c r="F11" s="36"/>
      <c r="G11" s="27" t="e">
        <f t="shared" si="2"/>
        <v>#N/A</v>
      </c>
      <c r="H11" s="37"/>
      <c r="I11" s="27" t="e">
        <f t="shared" si="3"/>
        <v>#N/A</v>
      </c>
      <c r="J11" s="37"/>
      <c r="K11" s="27" t="e">
        <f t="shared" si="4"/>
        <v>#N/A</v>
      </c>
      <c r="L11" s="37"/>
      <c r="M11" s="27" t="e">
        <f t="shared" si="5"/>
        <v>#N/A</v>
      </c>
      <c r="N11" s="36"/>
      <c r="O11" s="27" t="e">
        <f t="shared" si="6"/>
        <v>#N/A</v>
      </c>
      <c r="P11" s="37"/>
      <c r="Q11" s="27" t="e">
        <f t="shared" si="7"/>
        <v>#N/A</v>
      </c>
      <c r="R11" s="36"/>
      <c r="S11" s="27" t="e">
        <f t="shared" si="8"/>
        <v>#N/A</v>
      </c>
      <c r="T11" s="37"/>
      <c r="U11" s="48" t="e">
        <f t="shared" si="9"/>
        <v>#N/A</v>
      </c>
    </row>
    <row r="12" spans="1:21" ht="33.75" customHeight="1">
      <c r="A12" s="29" t="s">
        <v>86</v>
      </c>
      <c r="B12" s="24"/>
      <c r="C12" s="27" t="e">
        <f t="shared" si="0"/>
        <v>#N/A</v>
      </c>
      <c r="D12" s="28"/>
      <c r="E12" s="27" t="e">
        <f t="shared" si="1"/>
        <v>#N/A</v>
      </c>
      <c r="F12" s="36"/>
      <c r="G12" s="27" t="e">
        <f t="shared" si="2"/>
        <v>#N/A</v>
      </c>
      <c r="H12" s="37"/>
      <c r="I12" s="27" t="e">
        <f t="shared" si="3"/>
        <v>#N/A</v>
      </c>
      <c r="J12" s="37"/>
      <c r="K12" s="27" t="e">
        <f t="shared" si="4"/>
        <v>#N/A</v>
      </c>
      <c r="L12" s="37"/>
      <c r="M12" s="27" t="e">
        <f t="shared" si="5"/>
        <v>#N/A</v>
      </c>
      <c r="N12" s="36"/>
      <c r="O12" s="27" t="e">
        <f t="shared" si="6"/>
        <v>#N/A</v>
      </c>
      <c r="P12" s="37"/>
      <c r="Q12" s="27" t="e">
        <f t="shared" si="7"/>
        <v>#N/A</v>
      </c>
      <c r="R12" s="36"/>
      <c r="S12" s="27" t="e">
        <f t="shared" si="8"/>
        <v>#N/A</v>
      </c>
      <c r="T12" s="37"/>
      <c r="U12" s="48" t="e">
        <f t="shared" si="9"/>
        <v>#N/A</v>
      </c>
    </row>
    <row r="13" spans="1:21" ht="33.75" customHeight="1">
      <c r="A13" s="30" t="s">
        <v>87</v>
      </c>
      <c r="B13" s="24"/>
      <c r="C13" s="27" t="e">
        <f t="shared" si="0"/>
        <v>#N/A</v>
      </c>
      <c r="D13" s="28"/>
      <c r="E13" s="27" t="e">
        <f t="shared" si="1"/>
        <v>#N/A</v>
      </c>
      <c r="F13" s="36"/>
      <c r="G13" s="27" t="e">
        <f t="shared" si="2"/>
        <v>#N/A</v>
      </c>
      <c r="H13" s="37"/>
      <c r="I13" s="27" t="e">
        <f t="shared" si="3"/>
        <v>#N/A</v>
      </c>
      <c r="J13" s="37"/>
      <c r="K13" s="27" t="e">
        <f t="shared" si="4"/>
        <v>#N/A</v>
      </c>
      <c r="L13" s="37"/>
      <c r="M13" s="27" t="e">
        <f t="shared" si="5"/>
        <v>#N/A</v>
      </c>
      <c r="N13" s="36"/>
      <c r="O13" s="27" t="e">
        <f t="shared" si="6"/>
        <v>#N/A</v>
      </c>
      <c r="P13" s="37"/>
      <c r="Q13" s="27" t="e">
        <f t="shared" si="7"/>
        <v>#N/A</v>
      </c>
      <c r="R13" s="36"/>
      <c r="S13" s="27" t="e">
        <f t="shared" si="8"/>
        <v>#N/A</v>
      </c>
      <c r="T13" s="37"/>
      <c r="U13" s="48" t="e">
        <f t="shared" si="9"/>
        <v>#N/A</v>
      </c>
    </row>
    <row r="14" spans="1:21" ht="33.75" customHeight="1">
      <c r="A14" s="31" t="s">
        <v>92</v>
      </c>
      <c r="B14" s="32"/>
      <c r="C14" s="33" t="e">
        <f t="shared" si="0"/>
        <v>#N/A</v>
      </c>
      <c r="D14" s="34"/>
      <c r="E14" s="33" t="e">
        <f t="shared" si="1"/>
        <v>#N/A</v>
      </c>
      <c r="F14" s="38"/>
      <c r="G14" s="33" t="e">
        <f t="shared" si="2"/>
        <v>#N/A</v>
      </c>
      <c r="H14" s="39"/>
      <c r="I14" s="33" t="e">
        <f t="shared" si="3"/>
        <v>#N/A</v>
      </c>
      <c r="J14" s="39"/>
      <c r="K14" s="33" t="e">
        <f t="shared" si="4"/>
        <v>#N/A</v>
      </c>
      <c r="L14" s="39"/>
      <c r="M14" s="33" t="e">
        <f t="shared" si="5"/>
        <v>#N/A</v>
      </c>
      <c r="N14" s="38"/>
      <c r="O14" s="33" t="e">
        <f t="shared" si="6"/>
        <v>#N/A</v>
      </c>
      <c r="P14" s="39"/>
      <c r="Q14" s="33" t="e">
        <f t="shared" si="7"/>
        <v>#N/A</v>
      </c>
      <c r="R14" s="38"/>
      <c r="S14" s="33" t="e">
        <f t="shared" si="8"/>
        <v>#N/A</v>
      </c>
      <c r="T14" s="39"/>
      <c r="U14" s="49" t="e">
        <f t="shared" si="9"/>
        <v>#N/A</v>
      </c>
    </row>
    <row r="15" spans="1:21" ht="27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</row>
  </sheetData>
  <sheetProtection/>
  <mergeCells count="8">
    <mergeCell ref="A1:U1"/>
    <mergeCell ref="J2:Q2"/>
    <mergeCell ref="J3:M3"/>
    <mergeCell ref="N3:Q3"/>
    <mergeCell ref="A2:A4"/>
    <mergeCell ref="B2:E3"/>
    <mergeCell ref="F2:I3"/>
    <mergeCell ref="R2:U3"/>
  </mergeCells>
  <printOptions/>
  <pageMargins left="0.39" right="0.39" top="0.63" bottom="0.59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3"/>
  <sheetViews>
    <sheetView zoomScaleSheetLayoutView="100" zoomScalePageLayoutView="0" workbookViewId="0" topLeftCell="A1">
      <selection activeCell="B5" sqref="B5"/>
    </sheetView>
  </sheetViews>
  <sheetFormatPr defaultColWidth="9.125" defaultRowHeight="33" customHeight="1"/>
  <cols>
    <col min="1" max="1" width="11.375" style="1" customWidth="1"/>
    <col min="2" max="2" width="10.625" style="1" customWidth="1"/>
    <col min="3" max="3" width="8.00390625" style="1" customWidth="1"/>
    <col min="4" max="4" width="10.625" style="1" customWidth="1"/>
    <col min="5" max="5" width="8.375" style="1" customWidth="1"/>
    <col min="6" max="6" width="9.00390625" style="1" customWidth="1"/>
    <col min="7" max="7" width="7.875" style="1" customWidth="1"/>
    <col min="8" max="8" width="9.00390625" style="1" customWidth="1"/>
    <col min="9" max="9" width="7.50390625" style="1" customWidth="1"/>
    <col min="10" max="10" width="9.00390625" style="1" customWidth="1"/>
    <col min="11" max="11" width="7.125" style="1" customWidth="1"/>
    <col min="12" max="12" width="9.00390625" style="1" customWidth="1"/>
    <col min="13" max="13" width="7.875" style="1" customWidth="1"/>
    <col min="14" max="15" width="9.125" style="1" customWidth="1"/>
    <col min="16" max="16" width="9.50390625" style="1" customWidth="1"/>
    <col min="17" max="254" width="9.125" style="1" customWidth="1"/>
  </cols>
  <sheetData>
    <row r="1" spans="1:17" ht="33" customHeight="1">
      <c r="A1" s="353" t="s">
        <v>127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15"/>
      <c r="O1" s="15"/>
      <c r="P1" s="15"/>
      <c r="Q1" s="15"/>
    </row>
    <row r="2" spans="1:17" ht="45.75" customHeight="1">
      <c r="A2" s="389" t="s">
        <v>69</v>
      </c>
      <c r="B2" s="384" t="s">
        <v>128</v>
      </c>
      <c r="C2" s="384"/>
      <c r="D2" s="384"/>
      <c r="E2" s="384"/>
      <c r="F2" s="385" t="s">
        <v>129</v>
      </c>
      <c r="G2" s="385"/>
      <c r="H2" s="385"/>
      <c r="I2" s="385"/>
      <c r="J2" s="384" t="s">
        <v>130</v>
      </c>
      <c r="K2" s="384"/>
      <c r="L2" s="384"/>
      <c r="M2" s="386"/>
      <c r="N2" s="16"/>
      <c r="O2" s="16"/>
      <c r="P2" s="16"/>
      <c r="Q2" s="16"/>
    </row>
    <row r="3" spans="1:13" ht="21.75" customHeight="1">
      <c r="A3" s="362"/>
      <c r="B3" s="387" t="s">
        <v>131</v>
      </c>
      <c r="C3" s="387"/>
      <c r="D3" s="387"/>
      <c r="E3" s="387"/>
      <c r="F3" s="388" t="s">
        <v>131</v>
      </c>
      <c r="G3" s="388"/>
      <c r="H3" s="388"/>
      <c r="I3" s="388"/>
      <c r="J3" s="387" t="s">
        <v>131</v>
      </c>
      <c r="K3" s="387"/>
      <c r="L3" s="387"/>
      <c r="M3" s="359"/>
    </row>
    <row r="4" spans="1:13" ht="34.5" customHeight="1">
      <c r="A4" s="362"/>
      <c r="B4" s="2" t="s">
        <v>76</v>
      </c>
      <c r="C4" s="2" t="s">
        <v>75</v>
      </c>
      <c r="D4" s="3" t="s">
        <v>74</v>
      </c>
      <c r="E4" s="2" t="s">
        <v>75</v>
      </c>
      <c r="F4" s="2" t="s">
        <v>76</v>
      </c>
      <c r="G4" s="2" t="s">
        <v>75</v>
      </c>
      <c r="H4" s="2" t="s">
        <v>74</v>
      </c>
      <c r="I4" s="2" t="s">
        <v>75</v>
      </c>
      <c r="J4" s="2" t="s">
        <v>76</v>
      </c>
      <c r="K4" s="2" t="s">
        <v>75</v>
      </c>
      <c r="L4" s="2" t="s">
        <v>74</v>
      </c>
      <c r="M4" s="17" t="s">
        <v>75</v>
      </c>
    </row>
    <row r="5" spans="1:13" ht="33" customHeight="1">
      <c r="A5" s="4" t="s">
        <v>78</v>
      </c>
      <c r="B5" s="5"/>
      <c r="C5" s="6"/>
      <c r="D5" s="7"/>
      <c r="E5" s="14"/>
      <c r="F5" s="5"/>
      <c r="G5" s="6"/>
      <c r="H5" s="7"/>
      <c r="I5" s="14"/>
      <c r="J5" s="5"/>
      <c r="K5" s="6"/>
      <c r="L5" s="7"/>
      <c r="M5" s="18"/>
    </row>
    <row r="6" spans="1:13" ht="33" customHeight="1">
      <c r="A6" s="8" t="s">
        <v>79</v>
      </c>
      <c r="B6" s="5"/>
      <c r="C6" s="9" t="e">
        <f>RANK(B6,$B$6:$B$13)</f>
        <v>#N/A</v>
      </c>
      <c r="D6" s="7"/>
      <c r="E6" s="9" t="e">
        <f>RANK(D6,$D$6:$D$13)</f>
        <v>#N/A</v>
      </c>
      <c r="F6" s="5"/>
      <c r="G6" s="9" t="e">
        <f>RANK(F6,$F$6:$F$13)</f>
        <v>#N/A</v>
      </c>
      <c r="H6" s="7"/>
      <c r="I6" s="9" t="e">
        <f>RANK(H6,$H$6:$H$13)</f>
        <v>#N/A</v>
      </c>
      <c r="J6" s="5"/>
      <c r="K6" s="9" t="e">
        <f>RANK(J6,$J$6:$J$13)</f>
        <v>#N/A</v>
      </c>
      <c r="L6" s="7"/>
      <c r="M6" s="19" t="e">
        <f>RANK(L6,$L$6:$L$13)</f>
        <v>#N/A</v>
      </c>
    </row>
    <row r="7" spans="1:13" ht="33" customHeight="1">
      <c r="A7" s="8" t="s">
        <v>81</v>
      </c>
      <c r="B7" s="5"/>
      <c r="C7" s="9" t="e">
        <f aca="true" t="shared" si="0" ref="C7:C13">RANK(B7,$B$6:$B$13)</f>
        <v>#N/A</v>
      </c>
      <c r="D7" s="7"/>
      <c r="E7" s="9" t="e">
        <f aca="true" t="shared" si="1" ref="E7:E13">RANK(D7,$D$6:$D$13)</f>
        <v>#N/A</v>
      </c>
      <c r="F7" s="5"/>
      <c r="G7" s="9" t="e">
        <f aca="true" t="shared" si="2" ref="G7:G13">RANK(F7,$F$6:$F$13)</f>
        <v>#N/A</v>
      </c>
      <c r="H7" s="7"/>
      <c r="I7" s="9" t="e">
        <f aca="true" t="shared" si="3" ref="I7:I13">RANK(H7,$H$6:$H$13)</f>
        <v>#N/A</v>
      </c>
      <c r="J7" s="5"/>
      <c r="K7" s="9" t="e">
        <f aca="true" t="shared" si="4" ref="K7:K13">RANK(J7,$J$6:$J$13)</f>
        <v>#N/A</v>
      </c>
      <c r="L7" s="7"/>
      <c r="M7" s="19" t="e">
        <f aca="true" t="shared" si="5" ref="M7:M13">RANK(L7,$L$6:$L$13)</f>
        <v>#N/A</v>
      </c>
    </row>
    <row r="8" spans="1:13" ht="33" customHeight="1">
      <c r="A8" s="8" t="s">
        <v>82</v>
      </c>
      <c r="B8" s="5"/>
      <c r="C8" s="9" t="e">
        <f t="shared" si="0"/>
        <v>#N/A</v>
      </c>
      <c r="D8" s="7"/>
      <c r="E8" s="9" t="e">
        <f t="shared" si="1"/>
        <v>#N/A</v>
      </c>
      <c r="F8" s="5"/>
      <c r="G8" s="9" t="e">
        <f t="shared" si="2"/>
        <v>#N/A</v>
      </c>
      <c r="H8" s="7"/>
      <c r="I8" s="9" t="e">
        <f t="shared" si="3"/>
        <v>#N/A</v>
      </c>
      <c r="J8" s="5"/>
      <c r="K8" s="9" t="e">
        <f t="shared" si="4"/>
        <v>#N/A</v>
      </c>
      <c r="L8" s="7"/>
      <c r="M8" s="19" t="e">
        <f t="shared" si="5"/>
        <v>#N/A</v>
      </c>
    </row>
    <row r="9" spans="1:13" ht="33" customHeight="1">
      <c r="A9" s="8" t="s">
        <v>83</v>
      </c>
      <c r="B9" s="5"/>
      <c r="C9" s="9" t="e">
        <f t="shared" si="0"/>
        <v>#N/A</v>
      </c>
      <c r="D9" s="7"/>
      <c r="E9" s="9" t="e">
        <f t="shared" si="1"/>
        <v>#N/A</v>
      </c>
      <c r="F9" s="5"/>
      <c r="G9" s="9" t="e">
        <f t="shared" si="2"/>
        <v>#N/A</v>
      </c>
      <c r="H9" s="7"/>
      <c r="I9" s="9" t="e">
        <f t="shared" si="3"/>
        <v>#N/A</v>
      </c>
      <c r="J9" s="5"/>
      <c r="K9" s="9" t="e">
        <f t="shared" si="4"/>
        <v>#N/A</v>
      </c>
      <c r="L9" s="7"/>
      <c r="M9" s="19" t="e">
        <f t="shared" si="5"/>
        <v>#N/A</v>
      </c>
    </row>
    <row r="10" spans="1:13" ht="33" customHeight="1">
      <c r="A10" s="8" t="s">
        <v>84</v>
      </c>
      <c r="B10" s="5"/>
      <c r="C10" s="9" t="e">
        <f t="shared" si="0"/>
        <v>#N/A</v>
      </c>
      <c r="D10" s="7"/>
      <c r="E10" s="9" t="e">
        <f t="shared" si="1"/>
        <v>#N/A</v>
      </c>
      <c r="F10" s="5"/>
      <c r="G10" s="9" t="e">
        <f t="shared" si="2"/>
        <v>#N/A</v>
      </c>
      <c r="H10" s="7"/>
      <c r="I10" s="9" t="e">
        <f t="shared" si="3"/>
        <v>#N/A</v>
      </c>
      <c r="J10" s="5"/>
      <c r="K10" s="9" t="e">
        <f t="shared" si="4"/>
        <v>#N/A</v>
      </c>
      <c r="L10" s="7"/>
      <c r="M10" s="19" t="e">
        <f t="shared" si="5"/>
        <v>#N/A</v>
      </c>
    </row>
    <row r="11" spans="1:13" ht="33" customHeight="1">
      <c r="A11" s="8" t="s">
        <v>85</v>
      </c>
      <c r="B11" s="5"/>
      <c r="C11" s="9" t="e">
        <f t="shared" si="0"/>
        <v>#N/A</v>
      </c>
      <c r="D11" s="7"/>
      <c r="E11" s="9" t="e">
        <f t="shared" si="1"/>
        <v>#N/A</v>
      </c>
      <c r="F11" s="5"/>
      <c r="G11" s="9" t="e">
        <f t="shared" si="2"/>
        <v>#N/A</v>
      </c>
      <c r="H11" s="7"/>
      <c r="I11" s="9" t="e">
        <f t="shared" si="3"/>
        <v>#N/A</v>
      </c>
      <c r="J11" s="5"/>
      <c r="K11" s="9" t="e">
        <f t="shared" si="4"/>
        <v>#N/A</v>
      </c>
      <c r="L11" s="7"/>
      <c r="M11" s="19" t="e">
        <f t="shared" si="5"/>
        <v>#N/A</v>
      </c>
    </row>
    <row r="12" spans="1:13" ht="33" customHeight="1">
      <c r="A12" s="8" t="s">
        <v>86</v>
      </c>
      <c r="B12" s="5"/>
      <c r="C12" s="9" t="e">
        <f t="shared" si="0"/>
        <v>#N/A</v>
      </c>
      <c r="D12" s="7"/>
      <c r="E12" s="9" t="e">
        <f t="shared" si="1"/>
        <v>#N/A</v>
      </c>
      <c r="F12" s="5"/>
      <c r="G12" s="9" t="e">
        <f t="shared" si="2"/>
        <v>#N/A</v>
      </c>
      <c r="H12" s="7"/>
      <c r="I12" s="9" t="e">
        <f t="shared" si="3"/>
        <v>#N/A</v>
      </c>
      <c r="J12" s="5"/>
      <c r="K12" s="9" t="e">
        <f t="shared" si="4"/>
        <v>#N/A</v>
      </c>
      <c r="L12" s="7"/>
      <c r="M12" s="19" t="e">
        <f t="shared" si="5"/>
        <v>#N/A</v>
      </c>
    </row>
    <row r="13" spans="1:13" ht="33" customHeight="1">
      <c r="A13" s="10" t="s">
        <v>87</v>
      </c>
      <c r="B13" s="11"/>
      <c r="C13" s="12" t="e">
        <f t="shared" si="0"/>
        <v>#N/A</v>
      </c>
      <c r="D13" s="13"/>
      <c r="E13" s="12" t="e">
        <f t="shared" si="1"/>
        <v>#N/A</v>
      </c>
      <c r="F13" s="11"/>
      <c r="G13" s="12" t="e">
        <f t="shared" si="2"/>
        <v>#N/A</v>
      </c>
      <c r="H13" s="13"/>
      <c r="I13" s="12" t="e">
        <f t="shared" si="3"/>
        <v>#N/A</v>
      </c>
      <c r="J13" s="11"/>
      <c r="K13" s="12" t="e">
        <f t="shared" si="4"/>
        <v>#N/A</v>
      </c>
      <c r="L13" s="13"/>
      <c r="M13" s="20" t="e">
        <f t="shared" si="5"/>
        <v>#N/A</v>
      </c>
    </row>
  </sheetData>
  <sheetProtection/>
  <mergeCells count="8">
    <mergeCell ref="A1:M1"/>
    <mergeCell ref="B2:E2"/>
    <mergeCell ref="F2:I2"/>
    <mergeCell ref="J2:M2"/>
    <mergeCell ref="B3:E3"/>
    <mergeCell ref="F3:I3"/>
    <mergeCell ref="J3:M3"/>
    <mergeCell ref="A2:A4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王蕾:确认发布平台-其他</cp:lastModifiedBy>
  <cp:lastPrinted>2020-12-25T19:11:01Z</cp:lastPrinted>
  <dcterms:created xsi:type="dcterms:W3CDTF">2014-03-01T10:54:13Z</dcterms:created>
  <dcterms:modified xsi:type="dcterms:W3CDTF">2022-09-30T10:55:59Z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133D39A6F4CA4032AB1FC562111C7D0B</vt:lpwstr>
  </property>
</Properties>
</file>