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全市 " sheetId="1" r:id="rId1"/>
    <sheet name="各旗区1" sheetId="2" r:id="rId2"/>
    <sheet name="各旗区2." sheetId="3" r:id="rId3"/>
    <sheet name="各盟市1" sheetId="4" r:id="rId4"/>
    <sheet name="各盟市2" sheetId="5" r:id="rId5"/>
    <sheet name="各旗区3" sheetId="6" state="hidden" r:id="rId6"/>
    <sheet name="各旗区1 " sheetId="7" state="hidden" r:id="rId7"/>
    <sheet name="各旗区2 " sheetId="8" state="hidden" r:id="rId8"/>
    <sheet name="各旗区5 " sheetId="9" state="hidden" r:id="rId9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<sst xmlns="http://schemas.openxmlformats.org/spreadsheetml/2006/main" count="404" uniqueCount="128">
  <si>
    <t>1.全市情况表</t>
  </si>
  <si>
    <t xml:space="preserve">          2020年1-2月份全市主要经济指标情况一览表</t>
  </si>
  <si>
    <t>指        标</t>
  </si>
  <si>
    <t>单位</t>
  </si>
  <si>
    <t>1-2月</t>
  </si>
  <si>
    <t>增速（%）</t>
  </si>
  <si>
    <t>一、</t>
  </si>
  <si>
    <t>规模以上工业企业个数</t>
  </si>
  <si>
    <t>个</t>
  </si>
  <si>
    <t>-</t>
  </si>
  <si>
    <t xml:space="preserve">  ⑨水泥</t>
  </si>
  <si>
    <t>万吨</t>
  </si>
  <si>
    <t>1.规模以上工业增加值</t>
  </si>
  <si>
    <t>亿元</t>
  </si>
  <si>
    <t xml:space="preserve">  ⑩汽车</t>
  </si>
  <si>
    <t>辆</t>
  </si>
  <si>
    <t xml:space="preserve">  ①煤炭行业</t>
  </si>
  <si>
    <r>
      <t xml:space="preserve">  </t>
    </r>
    <r>
      <rPr>
        <sz val="14"/>
        <rFont val="MS Gothic"/>
        <family val="3"/>
      </rPr>
      <t>⑪</t>
    </r>
    <r>
      <rPr>
        <sz val="14"/>
        <rFont val="宋体"/>
        <family val="0"/>
      </rPr>
      <t>PVC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</si>
  <si>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</si>
  <si>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</si>
  <si>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电力、蒸汽热水的生产和供应业</t>
    </r>
  </si>
  <si>
    <t>二、</t>
  </si>
  <si>
    <t>固定资产投资额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</si>
  <si>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</si>
  <si>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r>
      <t xml:space="preserve">1.按三次产业  </t>
    </r>
    <r>
      <rPr>
        <sz val="14"/>
        <rFont val="宋体"/>
        <family val="0"/>
      </rPr>
      <t>①第一产业</t>
    </r>
  </si>
  <si>
    <t xml:space="preserve">  ⑤石油加工及炼焦业</t>
  </si>
  <si>
    <t xml:space="preserve">       ②第二产业</t>
  </si>
  <si>
    <t xml:space="preserve">  ⑥冶金行业</t>
  </si>
  <si>
    <t xml:space="preserve">             其中：工业</t>
  </si>
  <si>
    <t xml:space="preserve">  ⑦纺织业</t>
  </si>
  <si>
    <t xml:space="preserve">       ③第三产业</t>
  </si>
  <si>
    <t xml:space="preserve">  ⑧装备制造业</t>
  </si>
  <si>
    <t>2.民间投资</t>
  </si>
  <si>
    <t xml:space="preserve">  ⑨非金属矿物制品业</t>
  </si>
  <si>
    <t>三、 社会消费品零售总额</t>
  </si>
  <si>
    <t>社会消费品零售总额</t>
  </si>
  <si>
    <t xml:space="preserve">  ⑩农副食品加工</t>
  </si>
  <si>
    <t>四、</t>
  </si>
  <si>
    <t>一般公共预算收入</t>
  </si>
  <si>
    <t>2.规模以上工业产销率</t>
  </si>
  <si>
    <t>%</t>
  </si>
  <si>
    <t xml:space="preserve">  </t>
  </si>
  <si>
    <t>一般公共预算支出</t>
  </si>
  <si>
    <t>3.主要工业产品产量</t>
  </si>
  <si>
    <t>五、</t>
  </si>
  <si>
    <t>相关经济指标</t>
  </si>
  <si>
    <t xml:space="preserve">  ①原煤</t>
  </si>
  <si>
    <t>1.全社会用电量</t>
  </si>
  <si>
    <t>亿千瓦时</t>
  </si>
  <si>
    <t xml:space="preserve">  ②全社会发电量</t>
  </si>
  <si>
    <t xml:space="preserve">  ①工业用电量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</si>
  <si>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③碳化钙</t>
    </r>
  </si>
  <si>
    <t>2.铁路货运量</t>
  </si>
  <si>
    <t xml:space="preserve">  ④精甲醇</t>
  </si>
  <si>
    <t xml:space="preserve">  铁路客运量</t>
  </si>
  <si>
    <t>万人次</t>
  </si>
  <si>
    <t xml:space="preserve">  ⑤硅铁</t>
  </si>
  <si>
    <t>3.民航货运量</t>
  </si>
  <si>
    <t>吨</t>
  </si>
  <si>
    <t xml:space="preserve">  ⑥烧碱</t>
  </si>
  <si>
    <t xml:space="preserve">  民航客运量</t>
  </si>
  <si>
    <t xml:space="preserve">  ⑦铁合金</t>
  </si>
  <si>
    <t>4.金融机构存款余额</t>
  </si>
  <si>
    <t xml:space="preserve">  ⑧焦炭</t>
  </si>
  <si>
    <t xml:space="preserve">  金融机构贷款余额</t>
  </si>
  <si>
    <t>注：本表为自治区统计局反馈数据，其中规上工业增长速度为不变价速度</t>
  </si>
  <si>
    <t>2.旗区情况表</t>
  </si>
  <si>
    <t>2020年1-2月全市旗区主要经济指标完成情况(一)</t>
  </si>
  <si>
    <t>地 区</t>
  </si>
  <si>
    <t>规模以上工业增加值增速（%）</t>
  </si>
  <si>
    <t>固定资产投资（亿元）</t>
  </si>
  <si>
    <t>社会消费品零售总额（亿元）</t>
  </si>
  <si>
    <t>2020年1-2月</t>
  </si>
  <si>
    <t>增速(%)</t>
  </si>
  <si>
    <t>位次</t>
  </si>
  <si>
    <t>总量</t>
  </si>
  <si>
    <t>占比(%)</t>
  </si>
  <si>
    <t>全市</t>
  </si>
  <si>
    <t>东胜区</t>
  </si>
  <si>
    <t>康巴什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</si>
  <si>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</si>
  <si>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</si>
  <si>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</si>
  <si>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</si>
  <si>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</si>
  <si>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</si>
  <si>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</si>
  <si>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2020年1-2月全市旗区主要经济指标完成情况(二)</t>
  </si>
  <si>
    <t>一般公共预算收入（亿元）</t>
  </si>
  <si>
    <t>一般公共预算支出（亿元）</t>
  </si>
  <si>
    <t>3.盟市情况表</t>
  </si>
  <si>
    <t>2020年1-2月盟市主要经济指标完成情况（一）</t>
  </si>
  <si>
    <t>地  区</t>
  </si>
  <si>
    <t>全区占比(%)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</si>
  <si>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</si>
  <si>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</si>
  <si>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</si>
  <si>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</si>
  <si>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</si>
  <si>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</si>
  <si>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</si>
  <si>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持平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</si>
  <si>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</si>
  <si>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</si>
  <si>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</si>
  <si>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</si>
  <si>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</si>
  <si>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</si>
  <si>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</si>
  <si>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2020年1-2月盟市主要经济指标完成情况（二）</t>
  </si>
  <si>
    <t>全国地方本级</t>
  </si>
  <si>
    <t>2014年1-9月全市各旗区主要经济指标完成情况(三)</t>
  </si>
  <si>
    <t>2014年1-9月</t>
  </si>
  <si>
    <t>增速增减百分点</t>
  </si>
  <si>
    <t>2014年1-12月全市各旗区主要经济指标完成情况(一)</t>
  </si>
  <si>
    <t>地区生产总值（亿元）</t>
  </si>
  <si>
    <t>2014年1-12月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</si>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</sst>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  <numFmt numFmtId="178" formatCode="0.0_ "/>
    <numFmt numFmtId="179" formatCode="0.0_);[Red]\(0.0\)"/>
    <numFmt numFmtId="180" formatCode="0.000;[Red]0.000"/>
    <numFmt numFmtId="181" formatCode="0.00_ "/>
    <numFmt numFmtId="182" formatCode="0.00_);[Red]\(0.00\)"/>
    <numFmt numFmtId="183" formatCode="0.0"/>
  </numFmts>
  <fonts count="37">
    <font>
      <sz val="12"/>
      <name val="宋体"/>
      <family val="0"/>
    </font>
    <font>
      <b/>
      <sz val="16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4"/>
      <name val="MS Gothic"/>
      <family val="3"/>
    </font>
    <font>
      <sz val="16"/>
      <name val="宋体"/>
      <family val="0"/>
    </font>
    <font>
      <b/>
      <sz val="18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gray125">
        <bgColor indexed="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0" borderId="0">
      <alignment vertical="center"/>
      <protection/>
    </xf>
    <xf numFmtId="0" fontId="1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29" fillId="0" borderId="5" applyNumberFormat="0" applyFill="0" applyAlignment="0" applyProtection="0"/>
    <xf numFmtId="0" fontId="18" fillId="8" borderId="0" applyNumberFormat="0" applyBorder="0" applyAlignment="0" applyProtection="0"/>
    <xf numFmtId="0" fontId="32" fillId="2" borderId="6" applyNumberFormat="0" applyAlignment="0" applyProtection="0"/>
    <xf numFmtId="0" fontId="21" fillId="2" borderId="1" applyNumberFormat="0" applyAlignment="0" applyProtection="0"/>
    <xf numFmtId="0" fontId="16" fillId="9" borderId="7" applyNumberFormat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31" fillId="0" borderId="9" applyNumberFormat="0" applyFill="0" applyAlignment="0" applyProtection="0"/>
    <xf numFmtId="0" fontId="23" fillId="10" borderId="0" applyNumberFormat="0" applyBorder="0" applyAlignment="0" applyProtection="0"/>
    <xf numFmtId="0" fontId="25" fillId="8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27" fillId="0" borderId="0">
      <alignment/>
      <protection/>
    </xf>
    <xf numFmtId="0" fontId="13" fillId="8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33" fillId="0" borderId="0" applyFont="0" applyFill="0" applyBorder="0" applyAlignment="0" applyProtection="0"/>
    <xf numFmtId="0" fontId="0" fillId="0" borderId="0">
      <alignment vertical="center"/>
      <protection/>
    </xf>
  </cellStyleXfs>
  <cellXfs count="3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177" fontId="2" fillId="0" borderId="14" xfId="78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2" fillId="0" borderId="17" xfId="78" applyNumberFormat="1" applyFont="1" applyFill="1" applyBorder="1" applyAlignment="1">
      <alignment horizontal="center"/>
      <protection/>
    </xf>
    <xf numFmtId="177" fontId="2" fillId="0" borderId="18" xfId="0" applyNumberFormat="1" applyFont="1" applyFill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0" fontId="0" fillId="0" borderId="0" xfId="20">
      <alignment/>
      <protection/>
    </xf>
    <xf numFmtId="0" fontId="1" fillId="0" borderId="22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2" fillId="0" borderId="11" xfId="20" applyNumberFormat="1" applyFont="1" applyFill="1" applyBorder="1" applyAlignment="1">
      <alignment vertical="center"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NumberFormat="1" applyFont="1" applyFill="1" applyBorder="1" applyAlignment="1">
      <alignment vertical="center"/>
      <protection/>
    </xf>
    <xf numFmtId="0" fontId="2" fillId="0" borderId="14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 wrapText="1"/>
      <protection/>
    </xf>
    <xf numFmtId="0" fontId="2" fillId="0" borderId="13" xfId="73" applyFont="1" applyFill="1" applyBorder="1" applyAlignment="1">
      <alignment horizontal="center"/>
      <protection/>
    </xf>
    <xf numFmtId="2" fontId="2" fillId="0" borderId="14" xfId="78" applyNumberFormat="1" applyFont="1" applyBorder="1" applyAlignment="1">
      <alignment horizontal="center"/>
      <protection/>
    </xf>
    <xf numFmtId="0" fontId="4" fillId="0" borderId="14" xfId="20" applyFont="1" applyFill="1" applyBorder="1" applyAlignment="1">
      <alignment horizontal="center"/>
      <protection/>
    </xf>
    <xf numFmtId="178" fontId="2" fillId="0" borderId="14" xfId="58" applyNumberFormat="1" applyFont="1" applyBorder="1">
      <alignment/>
      <protection/>
    </xf>
    <xf numFmtId="179" fontId="2" fillId="0" borderId="14" xfId="78" applyNumberFormat="1" applyFont="1" applyBorder="1" applyAlignment="1">
      <alignment horizontal="center"/>
      <protection/>
    </xf>
    <xf numFmtId="178" fontId="2" fillId="0" borderId="14" xfId="78" applyNumberFormat="1" applyFont="1" applyBorder="1" applyAlignment="1">
      <alignment horizontal="center"/>
      <protection/>
    </xf>
    <xf numFmtId="177" fontId="5" fillId="0" borderId="14" xfId="73" applyNumberFormat="1" applyFont="1" applyFill="1" applyBorder="1" applyAlignment="1">
      <alignment horizontal="center"/>
      <protection/>
    </xf>
    <xf numFmtId="178" fontId="2" fillId="0" borderId="14" xfId="58" applyNumberFormat="1" applyFont="1" applyBorder="1" applyAlignment="1">
      <alignment horizontal="right"/>
      <protection/>
    </xf>
    <xf numFmtId="0" fontId="2" fillId="0" borderId="13" xfId="73" applyFont="1" applyBorder="1" applyAlignment="1">
      <alignment horizontal="center"/>
      <protection/>
    </xf>
    <xf numFmtId="177" fontId="2" fillId="0" borderId="13" xfId="73" applyNumberFormat="1" applyFont="1" applyBorder="1" applyAlignment="1">
      <alignment horizontal="center"/>
      <protection/>
    </xf>
    <xf numFmtId="0" fontId="2" fillId="0" borderId="22" xfId="73" applyFont="1" applyBorder="1" applyAlignment="1">
      <alignment horizontal="center"/>
      <protection/>
    </xf>
    <xf numFmtId="180" fontId="2" fillId="0" borderId="24" xfId="78" applyNumberFormat="1" applyFont="1" applyBorder="1" applyAlignment="1">
      <alignment horizontal="center"/>
      <protection/>
    </xf>
    <xf numFmtId="177" fontId="5" fillId="0" borderId="24" xfId="73" applyNumberFormat="1" applyFont="1" applyFill="1" applyBorder="1" applyAlignment="1">
      <alignment horizontal="center"/>
      <protection/>
    </xf>
    <xf numFmtId="178" fontId="2" fillId="0" borderId="24" xfId="58" applyNumberFormat="1" applyFont="1" applyBorder="1" applyAlignment="1">
      <alignment horizontal="right"/>
      <protection/>
    </xf>
    <xf numFmtId="179" fontId="2" fillId="0" borderId="24" xfId="78" applyNumberFormat="1" applyFont="1" applyBorder="1" applyAlignment="1">
      <alignment horizontal="center"/>
      <protection/>
    </xf>
    <xf numFmtId="178" fontId="2" fillId="0" borderId="24" xfId="78" applyNumberFormat="1" applyFont="1" applyBorder="1" applyAlignment="1">
      <alignment horizontal="center"/>
      <protection/>
    </xf>
    <xf numFmtId="0" fontId="0" fillId="0" borderId="25" xfId="20" applyBorder="1">
      <alignment/>
      <protection/>
    </xf>
    <xf numFmtId="0" fontId="2" fillId="0" borderId="19" xfId="20" applyNumberFormat="1" applyFont="1" applyFill="1" applyBorder="1" applyAlignment="1">
      <alignment horizontal="center" vertical="center" wrapText="1"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/>
      <protection/>
    </xf>
    <xf numFmtId="177" fontId="4" fillId="0" borderId="14" xfId="20" applyNumberFormat="1" applyFont="1" applyFill="1" applyBorder="1" applyAlignment="1">
      <alignment horizontal="center"/>
      <protection/>
    </xf>
    <xf numFmtId="0" fontId="1" fillId="0" borderId="26" xfId="20" applyFont="1" applyBorder="1" applyAlignment="1">
      <alignment horizontal="center"/>
      <protection/>
    </xf>
    <xf numFmtId="0" fontId="1" fillId="0" borderId="0" xfId="20" applyFont="1" applyBorder="1" applyAlignment="1">
      <alignment/>
      <protection/>
    </xf>
    <xf numFmtId="0" fontId="0" fillId="0" borderId="0" xfId="20" applyNumberFormat="1" applyFill="1" applyBorder="1">
      <alignment/>
      <protection/>
    </xf>
    <xf numFmtId="0" fontId="2" fillId="0" borderId="20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wrapText="1"/>
      <protection/>
    </xf>
    <xf numFmtId="0" fontId="0" fillId="0" borderId="20" xfId="78" applyFont="1" applyBorder="1" applyAlignment="1">
      <alignment horizontal="center" vertical="center"/>
      <protection/>
    </xf>
    <xf numFmtId="181" fontId="2" fillId="0" borderId="14" xfId="78" applyNumberFormat="1" applyFont="1" applyBorder="1" applyAlignment="1">
      <alignment horizontal="center"/>
      <protection/>
    </xf>
    <xf numFmtId="177" fontId="5" fillId="0" borderId="20" xfId="73" applyNumberFormat="1" applyFont="1" applyFill="1" applyBorder="1" applyAlignment="1">
      <alignment horizontal="center"/>
      <protection/>
    </xf>
    <xf numFmtId="177" fontId="5" fillId="0" borderId="27" xfId="73" applyNumberFormat="1" applyFont="1" applyFill="1" applyBorder="1" applyAlignment="1">
      <alignment horizontal="center"/>
      <protection/>
    </xf>
    <xf numFmtId="0" fontId="0" fillId="0" borderId="0" xfId="73">
      <alignment vertical="center"/>
      <protection/>
    </xf>
    <xf numFmtId="0" fontId="0" fillId="0" borderId="0" xfId="73" applyFont="1" applyAlignment="1">
      <alignment vertical="center"/>
      <protection/>
    </xf>
    <xf numFmtId="0" fontId="0" fillId="0" borderId="0" xfId="73" applyFont="1" applyBorder="1" applyAlignment="1">
      <alignment vertical="center"/>
      <protection/>
    </xf>
    <xf numFmtId="0" fontId="1" fillId="0" borderId="0" xfId="73" applyNumberFormat="1" applyFont="1" applyFill="1" applyBorder="1" applyAlignment="1">
      <alignment horizontal="center"/>
      <protection/>
    </xf>
    <xf numFmtId="0" fontId="2" fillId="0" borderId="11" xfId="73" applyFont="1" applyBorder="1" applyAlignment="1">
      <alignment horizontal="center" vertical="center"/>
      <protection/>
    </xf>
    <xf numFmtId="0" fontId="3" fillId="0" borderId="12" xfId="73" applyNumberFormat="1" applyFont="1" applyFill="1" applyBorder="1" applyAlignment="1">
      <alignment horizontal="center" vertical="center" wrapText="1"/>
      <protection/>
    </xf>
    <xf numFmtId="0" fontId="3" fillId="0" borderId="12" xfId="73" applyFont="1" applyFill="1" applyBorder="1" applyAlignment="1">
      <alignment horizontal="center" vertical="center" wrapText="1"/>
      <protection/>
    </xf>
    <xf numFmtId="0" fontId="2" fillId="0" borderId="13" xfId="73" applyFont="1" applyBorder="1" applyAlignment="1">
      <alignment horizontal="center" vertical="center"/>
      <protection/>
    </xf>
    <xf numFmtId="0" fontId="2" fillId="0" borderId="14" xfId="73" applyFont="1" applyBorder="1" applyAlignment="1">
      <alignment horizontal="center" vertical="center" wrapText="1"/>
      <protection/>
    </xf>
    <xf numFmtId="181" fontId="2" fillId="0" borderId="14" xfId="73" applyNumberFormat="1" applyFont="1" applyFill="1" applyBorder="1" applyAlignment="1">
      <alignment horizontal="center" vertical="center" wrapText="1"/>
      <protection/>
    </xf>
    <xf numFmtId="0" fontId="2" fillId="0" borderId="14" xfId="73" applyFont="1" applyFill="1" applyBorder="1" applyAlignment="1">
      <alignment horizontal="center" vertical="center"/>
      <protection/>
    </xf>
    <xf numFmtId="0" fontId="2" fillId="0" borderId="14" xfId="73" applyFont="1" applyFill="1" applyBorder="1" applyAlignment="1">
      <alignment horizontal="center" vertical="center" wrapText="1"/>
      <protection/>
    </xf>
    <xf numFmtId="0" fontId="2" fillId="2" borderId="13" xfId="73" applyFont="1" applyFill="1" applyBorder="1" applyAlignment="1">
      <alignment horizontal="center"/>
      <protection/>
    </xf>
    <xf numFmtId="178" fontId="2" fillId="2" borderId="14" xfId="78" applyNumberFormat="1" applyFont="1" applyFill="1" applyBorder="1" applyAlignment="1">
      <alignment horizontal="center"/>
      <protection/>
    </xf>
    <xf numFmtId="0" fontId="5" fillId="2" borderId="14" xfId="73" applyFont="1" applyFill="1" applyBorder="1" applyAlignment="1">
      <alignment horizontal="center"/>
      <protection/>
    </xf>
    <xf numFmtId="178" fontId="5" fillId="2" borderId="14" xfId="73" applyNumberFormat="1" applyFont="1" applyFill="1" applyBorder="1" applyAlignment="1">
      <alignment horizontal="center"/>
      <protection/>
    </xf>
    <xf numFmtId="178" fontId="2" fillId="2" borderId="14" xfId="73" applyNumberFormat="1" applyFont="1" applyFill="1" applyBorder="1" applyAlignment="1">
      <alignment horizontal="center"/>
      <protection/>
    </xf>
    <xf numFmtId="177" fontId="5" fillId="2" borderId="14" xfId="73" applyNumberFormat="1" applyFont="1" applyFill="1" applyBorder="1" applyAlignment="1">
      <alignment horizontal="center"/>
      <protection/>
    </xf>
    <xf numFmtId="0" fontId="2" fillId="0" borderId="16" xfId="73" applyFont="1" applyBorder="1" applyAlignment="1">
      <alignment horizontal="center"/>
      <protection/>
    </xf>
    <xf numFmtId="178" fontId="2" fillId="2" borderId="17" xfId="78" applyNumberFormat="1" applyFont="1" applyFill="1" applyBorder="1" applyAlignment="1">
      <alignment horizontal="center"/>
      <protection/>
    </xf>
    <xf numFmtId="177" fontId="5" fillId="2" borderId="17" xfId="73" applyNumberFormat="1" applyFont="1" applyFill="1" applyBorder="1" applyAlignment="1">
      <alignment horizontal="center"/>
      <protection/>
    </xf>
    <xf numFmtId="178" fontId="5" fillId="2" borderId="17" xfId="73" applyNumberFormat="1" applyFont="1" applyFill="1" applyBorder="1" applyAlignment="1">
      <alignment horizontal="center"/>
      <protection/>
    </xf>
    <xf numFmtId="178" fontId="2" fillId="2" borderId="17" xfId="73" applyNumberFormat="1" applyFont="1" applyFill="1" applyBorder="1" applyAlignment="1">
      <alignment horizontal="center"/>
      <protection/>
    </xf>
    <xf numFmtId="0" fontId="2" fillId="0" borderId="22" xfId="73" applyFont="1" applyBorder="1" applyAlignment="1">
      <alignment horizontal="left" vertical="center"/>
      <protection/>
    </xf>
    <xf numFmtId="0" fontId="0" fillId="0" borderId="23" xfId="73" applyFont="1" applyBorder="1" applyAlignment="1">
      <alignment horizontal="left" vertical="center"/>
      <protection/>
    </xf>
    <xf numFmtId="0" fontId="2" fillId="2" borderId="14" xfId="73" applyNumberFormat="1" applyFont="1" applyFill="1" applyBorder="1" applyAlignment="1">
      <alignment horizontal="center"/>
      <protection/>
    </xf>
    <xf numFmtId="178" fontId="0" fillId="0" borderId="14" xfId="0" applyNumberFormat="1" applyFont="1" applyBorder="1" applyAlignment="1">
      <alignment/>
    </xf>
    <xf numFmtId="178" fontId="0" fillId="0" borderId="20" xfId="84" applyNumberFormat="1" applyFont="1" applyBorder="1" applyAlignment="1" applyProtection="1">
      <alignment horizontal="center" vertical="center"/>
      <protection/>
    </xf>
    <xf numFmtId="178" fontId="0" fillId="0" borderId="28" xfId="84" applyNumberFormat="1" applyFont="1" applyBorder="1" applyAlignment="1" applyProtection="1">
      <alignment horizontal="center" vertical="center"/>
      <protection/>
    </xf>
    <xf numFmtId="0" fontId="2" fillId="2" borderId="17" xfId="73" applyNumberFormat="1" applyFont="1" applyFill="1" applyBorder="1" applyAlignment="1">
      <alignment horizontal="center"/>
      <protection/>
    </xf>
    <xf numFmtId="0" fontId="2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181" fontId="2" fillId="2" borderId="14" xfId="0" applyNumberFormat="1" applyFont="1" applyFill="1" applyBorder="1" applyAlignment="1">
      <alignment horizontal="center"/>
    </xf>
    <xf numFmtId="177" fontId="2" fillId="2" borderId="14" xfId="0" applyNumberFormat="1" applyFont="1" applyFill="1" applyBorder="1" applyAlignment="1">
      <alignment horizontal="center"/>
    </xf>
    <xf numFmtId="177" fontId="2" fillId="2" borderId="13" xfId="0" applyNumberFormat="1" applyFont="1" applyFill="1" applyBorder="1" applyAlignment="1">
      <alignment horizontal="center"/>
    </xf>
    <xf numFmtId="178" fontId="2" fillId="0" borderId="31" xfId="0" applyNumberFormat="1" applyFont="1" applyFill="1" applyBorder="1" applyAlignment="1">
      <alignment horizontal="center"/>
    </xf>
    <xf numFmtId="177" fontId="2" fillId="2" borderId="20" xfId="0" applyNumberFormat="1" applyFont="1" applyFill="1" applyBorder="1" applyAlignment="1">
      <alignment horizontal="center"/>
    </xf>
    <xf numFmtId="178" fontId="2" fillId="2" borderId="20" xfId="0" applyNumberFormat="1" applyFont="1" applyFill="1" applyBorder="1" applyAlignment="1">
      <alignment horizontal="center"/>
    </xf>
    <xf numFmtId="181" fontId="2" fillId="2" borderId="29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177" fontId="2" fillId="0" borderId="20" xfId="0" applyNumberFormat="1" applyFont="1" applyBorder="1" applyAlignment="1">
      <alignment horizontal="center"/>
    </xf>
    <xf numFmtId="181" fontId="2" fillId="2" borderId="17" xfId="0" applyNumberFormat="1" applyFon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center"/>
    </xf>
    <xf numFmtId="177" fontId="2" fillId="0" borderId="32" xfId="0" applyNumberFormat="1" applyFont="1" applyBorder="1" applyAlignment="1">
      <alignment horizontal="center"/>
    </xf>
    <xf numFmtId="178" fontId="2" fillId="2" borderId="3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/>
    </xf>
    <xf numFmtId="177" fontId="2" fillId="0" borderId="14" xfId="0" applyNumberFormat="1" applyFont="1" applyBorder="1" applyAlignment="1">
      <alignment horizontal="center"/>
    </xf>
    <xf numFmtId="178" fontId="7" fillId="2" borderId="33" xfId="85" applyNumberFormat="1" applyFont="1" applyFill="1" applyBorder="1" applyAlignment="1">
      <alignment horizontal="right" vertical="center"/>
      <protection/>
    </xf>
    <xf numFmtId="177" fontId="2" fillId="0" borderId="17" xfId="0" applyNumberFormat="1" applyFont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178" fontId="7" fillId="2" borderId="34" xfId="85" applyNumberFormat="1" applyFont="1" applyFill="1" applyBorder="1" applyAlignment="1">
      <alignment horizontal="right" vertical="center"/>
      <protection/>
    </xf>
    <xf numFmtId="178" fontId="8" fillId="0" borderId="0" xfId="86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73" applyFont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73" applyFont="1" applyBorder="1" applyAlignment="1">
      <alignment horizontal="center" vertical="center"/>
      <protection/>
    </xf>
    <xf numFmtId="0" fontId="3" fillId="0" borderId="35" xfId="78" applyFont="1" applyBorder="1" applyAlignment="1">
      <alignment horizontal="center" vertical="center"/>
      <protection/>
    </xf>
    <xf numFmtId="0" fontId="10" fillId="0" borderId="19" xfId="78" applyFont="1" applyBorder="1" applyAlignment="1">
      <alignment horizontal="center" vertical="center" wrapText="1"/>
      <protection/>
    </xf>
    <xf numFmtId="0" fontId="10" fillId="0" borderId="35" xfId="78" applyFont="1" applyBorder="1" applyAlignment="1">
      <alignment horizontal="center" vertical="center" wrapText="1"/>
      <protection/>
    </xf>
    <xf numFmtId="0" fontId="3" fillId="0" borderId="13" xfId="78" applyFont="1" applyBorder="1" applyAlignment="1">
      <alignment horizontal="center" vertical="center"/>
      <protection/>
    </xf>
    <xf numFmtId="0" fontId="3" fillId="0" borderId="28" xfId="78" applyFont="1" applyBorder="1" applyAlignment="1">
      <alignment horizontal="center" vertical="center" wrapText="1"/>
      <protection/>
    </xf>
    <xf numFmtId="57" fontId="3" fillId="0" borderId="23" xfId="78" applyNumberFormat="1" applyFont="1" applyFill="1" applyBorder="1" applyAlignment="1">
      <alignment horizontal="center" vertical="center" wrapText="1"/>
      <protection/>
    </xf>
    <xf numFmtId="0" fontId="3" fillId="0" borderId="14" xfId="78" applyFont="1" applyFill="1" applyBorder="1" applyAlignment="1">
      <alignment horizontal="center" vertical="center" wrapText="1"/>
      <protection/>
    </xf>
    <xf numFmtId="57" fontId="3" fillId="0" borderId="14" xfId="78" applyNumberFormat="1" applyFont="1" applyFill="1" applyBorder="1" applyAlignment="1">
      <alignment horizontal="center" vertical="center" wrapText="1"/>
      <protection/>
    </xf>
    <xf numFmtId="0" fontId="3" fillId="0" borderId="31" xfId="78" applyFont="1" applyBorder="1" applyAlignment="1">
      <alignment horizontal="left"/>
      <protection/>
    </xf>
    <xf numFmtId="177" fontId="3" fillId="18" borderId="14" xfId="80" applyNumberFormat="1" applyFont="1" applyFill="1" applyBorder="1" applyAlignment="1">
      <alignment horizontal="center"/>
      <protection/>
    </xf>
    <xf numFmtId="0" fontId="3" fillId="18" borderId="23" xfId="78" applyFont="1" applyFill="1" applyBorder="1" applyAlignment="1">
      <alignment horizontal="center" wrapText="1"/>
      <protection/>
    </xf>
    <xf numFmtId="178" fontId="3" fillId="0" borderId="14" xfId="81" applyNumberFormat="1" applyFont="1" applyBorder="1" applyAlignment="1">
      <alignment horizontal="center"/>
      <protection/>
    </xf>
    <xf numFmtId="177" fontId="3" fillId="18" borderId="23" xfId="82" applyNumberFormat="1" applyFont="1" applyFill="1" applyBorder="1" applyAlignment="1">
      <alignment horizontal="center"/>
      <protection/>
    </xf>
    <xf numFmtId="0" fontId="3" fillId="19" borderId="31" xfId="78" applyFont="1" applyFill="1" applyBorder="1" applyAlignment="1">
      <alignment/>
      <protection/>
    </xf>
    <xf numFmtId="178" fontId="3" fillId="19" borderId="14" xfId="80" applyNumberFormat="1" applyFont="1" applyFill="1" applyBorder="1" applyAlignment="1">
      <alignment horizontal="center"/>
      <protection/>
    </xf>
    <xf numFmtId="0" fontId="3" fillId="20" borderId="14" xfId="78" applyFont="1" applyFill="1" applyBorder="1" applyAlignment="1">
      <alignment horizontal="center" wrapText="1"/>
      <protection/>
    </xf>
    <xf numFmtId="178" fontId="3" fillId="20" borderId="14" xfId="81" applyNumberFormat="1" applyFont="1" applyFill="1" applyBorder="1" applyAlignment="1">
      <alignment horizontal="center"/>
      <protection/>
    </xf>
    <xf numFmtId="178" fontId="3" fillId="20" borderId="14" xfId="82" applyNumberFormat="1" applyFont="1" applyFill="1" applyBorder="1" applyAlignment="1">
      <alignment horizontal="center"/>
      <protection/>
    </xf>
    <xf numFmtId="0" fontId="3" fillId="0" borderId="31" xfId="78" applyFont="1" applyBorder="1" applyAlignment="1">
      <alignment/>
      <protection/>
    </xf>
    <xf numFmtId="178" fontId="3" fillId="0" borderId="14" xfId="80" applyNumberFormat="1" applyFont="1" applyBorder="1" applyAlignment="1">
      <alignment horizontal="center"/>
      <protection/>
    </xf>
    <xf numFmtId="0" fontId="3" fillId="0" borderId="14" xfId="73" applyFont="1" applyBorder="1" applyAlignment="1">
      <alignment horizontal="center"/>
      <protection/>
    </xf>
    <xf numFmtId="178" fontId="3" fillId="0" borderId="14" xfId="73" applyNumberFormat="1" applyFont="1" applyBorder="1" applyAlignment="1">
      <alignment horizontal="center"/>
      <protection/>
    </xf>
    <xf numFmtId="177" fontId="3" fillId="0" borderId="14" xfId="73" applyNumberFormat="1" applyFont="1" applyBorder="1" applyAlignment="1">
      <alignment horizontal="center"/>
      <protection/>
    </xf>
    <xf numFmtId="178" fontId="3" fillId="0" borderId="14" xfId="82" applyNumberFormat="1" applyFont="1" applyBorder="1" applyAlignment="1">
      <alignment horizontal="center"/>
      <protection/>
    </xf>
    <xf numFmtId="0" fontId="3" fillId="19" borderId="14" xfId="73" applyFont="1" applyFill="1" applyBorder="1" applyAlignment="1">
      <alignment horizontal="center"/>
      <protection/>
    </xf>
    <xf numFmtId="177" fontId="3" fillId="20" borderId="14" xfId="73" applyNumberFormat="1" applyFont="1" applyFill="1" applyBorder="1" applyAlignment="1">
      <alignment horizontal="center"/>
      <protection/>
    </xf>
    <xf numFmtId="181" fontId="3" fillId="0" borderId="31" xfId="78" applyNumberFormat="1" applyFont="1" applyFill="1" applyBorder="1" applyAlignment="1">
      <alignment/>
      <protection/>
    </xf>
    <xf numFmtId="0" fontId="3" fillId="0" borderId="36" xfId="78" applyFont="1" applyBorder="1" applyAlignment="1">
      <alignment/>
      <protection/>
    </xf>
    <xf numFmtId="178" fontId="3" fillId="0" borderId="17" xfId="80" applyNumberFormat="1" applyFont="1" applyBorder="1" applyAlignment="1" applyProtection="1">
      <alignment horizontal="center"/>
      <protection locked="0"/>
    </xf>
    <xf numFmtId="0" fontId="3" fillId="0" borderId="17" xfId="73" applyFont="1" applyBorder="1" applyAlignment="1">
      <alignment horizontal="center"/>
      <protection/>
    </xf>
    <xf numFmtId="178" fontId="3" fillId="0" borderId="17" xfId="73" applyNumberFormat="1" applyFont="1" applyBorder="1" applyAlignment="1">
      <alignment horizontal="center"/>
      <protection/>
    </xf>
    <xf numFmtId="178" fontId="3" fillId="0" borderId="17" xfId="81" applyNumberFormat="1" applyFont="1" applyBorder="1" applyAlignment="1" applyProtection="1">
      <alignment horizontal="center"/>
      <protection locked="0"/>
    </xf>
    <xf numFmtId="177" fontId="3" fillId="0" borderId="17" xfId="73" applyNumberFormat="1" applyFont="1" applyBorder="1" applyAlignment="1">
      <alignment horizontal="center"/>
      <protection/>
    </xf>
    <xf numFmtId="178" fontId="3" fillId="0" borderId="17" xfId="82" applyNumberFormat="1" applyFont="1" applyBorder="1" applyAlignment="1">
      <alignment horizontal="center"/>
      <protection/>
    </xf>
    <xf numFmtId="0" fontId="3" fillId="0" borderId="20" xfId="78" applyFont="1" applyFill="1" applyBorder="1" applyAlignment="1">
      <alignment horizontal="center" vertical="center" wrapText="1"/>
      <protection/>
    </xf>
    <xf numFmtId="178" fontId="3" fillId="0" borderId="14" xfId="83" applyNumberFormat="1" applyFont="1" applyBorder="1" applyAlignment="1">
      <alignment horizontal="center"/>
      <protection/>
    </xf>
    <xf numFmtId="0" fontId="3" fillId="18" borderId="26" xfId="78" applyFont="1" applyFill="1" applyBorder="1" applyAlignment="1">
      <alignment horizontal="center" wrapText="1"/>
      <protection/>
    </xf>
    <xf numFmtId="178" fontId="3" fillId="20" borderId="14" xfId="73" applyNumberFormat="1" applyFont="1" applyFill="1" applyBorder="1" applyAlignment="1">
      <alignment horizontal="center"/>
      <protection/>
    </xf>
    <xf numFmtId="0" fontId="3" fillId="20" borderId="20" xfId="78" applyFont="1" applyFill="1" applyBorder="1" applyAlignment="1">
      <alignment horizontal="center" wrapText="1"/>
      <protection/>
    </xf>
    <xf numFmtId="177" fontId="3" fillId="0" borderId="20" xfId="73" applyNumberFormat="1" applyFont="1" applyBorder="1" applyAlignment="1">
      <alignment horizontal="center"/>
      <protection/>
    </xf>
    <xf numFmtId="178" fontId="3" fillId="19" borderId="14" xfId="83" applyNumberFormat="1" applyFont="1" applyFill="1" applyBorder="1" applyAlignment="1">
      <alignment horizontal="center"/>
      <protection/>
    </xf>
    <xf numFmtId="177" fontId="3" fillId="20" borderId="20" xfId="73" applyNumberFormat="1" applyFont="1" applyFill="1" applyBorder="1" applyAlignment="1">
      <alignment horizontal="center"/>
      <protection/>
    </xf>
    <xf numFmtId="178" fontId="3" fillId="0" borderId="17" xfId="83" applyNumberFormat="1" applyFont="1" applyBorder="1" applyAlignment="1">
      <alignment horizontal="center"/>
      <protection/>
    </xf>
    <xf numFmtId="177" fontId="3" fillId="0" borderId="32" xfId="73" applyNumberFormat="1" applyFont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35" xfId="78" applyFont="1" applyFill="1" applyBorder="1" applyAlignment="1">
      <alignment horizontal="center" vertical="center" wrapText="1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4" xfId="78" applyFont="1" applyFill="1" applyBorder="1" applyAlignment="1">
      <alignment horizontal="center" vertical="center"/>
      <protection/>
    </xf>
    <xf numFmtId="178" fontId="3" fillId="0" borderId="29" xfId="78" applyNumberFormat="1" applyFont="1" applyFill="1" applyBorder="1" applyAlignment="1">
      <alignment horizontal="center" vertical="center"/>
      <protection/>
    </xf>
    <xf numFmtId="0" fontId="3" fillId="0" borderId="29" xfId="78" applyFont="1" applyFill="1" applyBorder="1" applyAlignment="1">
      <alignment horizontal="center" vertical="center"/>
      <protection/>
    </xf>
    <xf numFmtId="0" fontId="3" fillId="0" borderId="29" xfId="78" applyFont="1" applyFill="1" applyBorder="1" applyAlignment="1">
      <alignment horizontal="center" vertical="center" wrapText="1"/>
      <protection/>
    </xf>
    <xf numFmtId="178" fontId="10" fillId="0" borderId="14" xfId="0" applyNumberFormat="1" applyFont="1" applyFill="1" applyBorder="1" applyAlignment="1">
      <alignment horizontal="center"/>
    </xf>
    <xf numFmtId="0" fontId="3" fillId="18" borderId="14" xfId="78" applyFont="1" applyFill="1" applyBorder="1" applyAlignment="1">
      <alignment horizontal="center" wrapText="1"/>
      <protection/>
    </xf>
    <xf numFmtId="178" fontId="10" fillId="0" borderId="14" xfId="43" applyNumberFormat="1" applyFont="1" applyFill="1" applyBorder="1" applyAlignment="1">
      <alignment horizontal="center"/>
      <protection/>
    </xf>
    <xf numFmtId="177" fontId="10" fillId="0" borderId="14" xfId="0" applyNumberFormat="1" applyFont="1" applyFill="1" applyBorder="1" applyAlignment="1">
      <alignment horizontal="center"/>
    </xf>
    <xf numFmtId="178" fontId="10" fillId="19" borderId="14" xfId="78" applyNumberFormat="1" applyFont="1" applyFill="1" applyBorder="1" applyAlignment="1">
      <alignment horizontal="center"/>
      <protection/>
    </xf>
    <xf numFmtId="0" fontId="10" fillId="19" borderId="20" xfId="0" applyFont="1" applyFill="1" applyBorder="1" applyAlignment="1">
      <alignment horizontal="center"/>
    </xf>
    <xf numFmtId="0" fontId="10" fillId="19" borderId="14" xfId="0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/>
    </xf>
    <xf numFmtId="178" fontId="10" fillId="0" borderId="14" xfId="78" applyNumberFormat="1" applyFont="1" applyFill="1" applyBorder="1" applyAlignment="1">
      <alignment horizontal="center"/>
      <protection/>
    </xf>
    <xf numFmtId="178" fontId="10" fillId="20" borderId="20" xfId="0" applyNumberFormat="1" applyFont="1" applyFill="1" applyBorder="1" applyAlignment="1">
      <alignment horizontal="center" vertical="center"/>
    </xf>
    <xf numFmtId="177" fontId="10" fillId="20" borderId="20" xfId="0" applyNumberFormat="1" applyFont="1" applyFill="1" applyBorder="1" applyAlignment="1">
      <alignment horizontal="center" vertical="center"/>
    </xf>
    <xf numFmtId="177" fontId="10" fillId="20" borderId="14" xfId="0" applyNumberFormat="1" applyFont="1" applyFill="1" applyBorder="1" applyAlignment="1">
      <alignment horizontal="center"/>
    </xf>
    <xf numFmtId="178" fontId="10" fillId="0" borderId="17" xfId="0" applyNumberFormat="1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178" fontId="10" fillId="0" borderId="17" xfId="43" applyNumberFormat="1" applyFont="1" applyFill="1" applyBorder="1" applyAlignment="1">
      <alignment horizontal="center"/>
      <protection/>
    </xf>
    <xf numFmtId="177" fontId="10" fillId="0" borderId="17" xfId="0" applyNumberFormat="1" applyFont="1" applyFill="1" applyBorder="1" applyAlignment="1">
      <alignment horizontal="center"/>
    </xf>
    <xf numFmtId="178" fontId="10" fillId="0" borderId="17" xfId="78" applyNumberFormat="1" applyFont="1" applyFill="1" applyBorder="1" applyAlignment="1">
      <alignment horizontal="center"/>
      <protection/>
    </xf>
    <xf numFmtId="0" fontId="3" fillId="0" borderId="28" xfId="78" applyFont="1" applyFill="1" applyBorder="1" applyAlignment="1">
      <alignment horizontal="center" vertical="center" wrapText="1"/>
      <protection/>
    </xf>
    <xf numFmtId="0" fontId="3" fillId="18" borderId="20" xfId="78" applyFont="1" applyFill="1" applyBorder="1" applyAlignment="1">
      <alignment horizontal="center" wrapText="1"/>
      <protection/>
    </xf>
    <xf numFmtId="178" fontId="8" fillId="0" borderId="0" xfId="57" applyNumberFormat="1" applyFont="1" applyBorder="1" applyAlignment="1">
      <alignment vertical="center"/>
      <protection/>
    </xf>
    <xf numFmtId="178" fontId="11" fillId="0" borderId="37" xfId="79" applyNumberFormat="1" applyFont="1" applyFill="1" applyBorder="1" applyAlignment="1">
      <alignment horizontal="center" vertical="center"/>
      <protection/>
    </xf>
    <xf numFmtId="177" fontId="10" fillId="0" borderId="20" xfId="0" applyNumberFormat="1" applyFont="1" applyFill="1" applyBorder="1" applyAlignment="1">
      <alignment horizontal="center"/>
    </xf>
    <xf numFmtId="178" fontId="8" fillId="0" borderId="0" xfId="79" applyNumberFormat="1" applyFont="1" applyFill="1" applyBorder="1" applyAlignment="1">
      <alignment horizontal="center" vertical="center"/>
      <protection/>
    </xf>
    <xf numFmtId="177" fontId="10" fillId="20" borderId="20" xfId="0" applyNumberFormat="1" applyFont="1" applyFill="1" applyBorder="1" applyAlignment="1">
      <alignment horizontal="center"/>
    </xf>
    <xf numFmtId="178" fontId="11" fillId="21" borderId="0" xfId="57" applyNumberFormat="1" applyFont="1" applyFill="1" applyBorder="1" applyAlignment="1">
      <alignment vertical="center"/>
      <protection/>
    </xf>
    <xf numFmtId="178" fontId="11" fillId="21" borderId="0" xfId="79" applyNumberFormat="1" applyFont="1" applyFill="1" applyBorder="1" applyAlignment="1">
      <alignment horizontal="center" vertical="center"/>
      <protection/>
    </xf>
    <xf numFmtId="177" fontId="10" fillId="0" borderId="32" xfId="0" applyNumberFormat="1" applyFont="1" applyFill="1" applyBorder="1" applyAlignment="1">
      <alignment horizontal="center"/>
    </xf>
    <xf numFmtId="178" fontId="8" fillId="0" borderId="21" xfId="57" applyNumberFormat="1" applyFont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/>
    </xf>
    <xf numFmtId="178" fontId="3" fillId="0" borderId="14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177" fontId="3" fillId="0" borderId="14" xfId="0" applyNumberFormat="1" applyFont="1" applyFill="1" applyBorder="1" applyAlignment="1">
      <alignment horizontal="center"/>
    </xf>
    <xf numFmtId="177" fontId="3" fillId="0" borderId="29" xfId="0" applyNumberFormat="1" applyFont="1" applyFill="1" applyBorder="1" applyAlignment="1">
      <alignment horizontal="center"/>
    </xf>
    <xf numFmtId="178" fontId="3" fillId="0" borderId="2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178" fontId="3" fillId="0" borderId="17" xfId="0" applyNumberFormat="1" applyFont="1" applyFill="1" applyBorder="1" applyAlignment="1">
      <alignment horizontal="center"/>
    </xf>
    <xf numFmtId="177" fontId="3" fillId="0" borderId="17" xfId="0" applyNumberFormat="1" applyFont="1" applyFill="1" applyBorder="1" applyAlignment="1">
      <alignment horizontal="center"/>
    </xf>
    <xf numFmtId="178" fontId="0" fillId="0" borderId="0" xfId="0" applyNumberFormat="1" applyFont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horizontal="center"/>
    </xf>
    <xf numFmtId="177" fontId="3" fillId="0" borderId="4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73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10" fillId="0" borderId="11" xfId="73" applyFont="1" applyBorder="1" applyAlignment="1">
      <alignment horizontal="center" vertical="center"/>
      <protection/>
    </xf>
    <xf numFmtId="0" fontId="10" fillId="0" borderId="35" xfId="0" applyFont="1" applyFill="1" applyBorder="1" applyAlignment="1">
      <alignment horizontal="center" vertical="center" wrapText="1"/>
    </xf>
    <xf numFmtId="0" fontId="10" fillId="0" borderId="19" xfId="73" applyFont="1" applyBorder="1" applyAlignment="1">
      <alignment horizontal="center" vertical="center" wrapText="1"/>
      <protection/>
    </xf>
    <xf numFmtId="0" fontId="10" fillId="0" borderId="11" xfId="73" applyFont="1" applyBorder="1" applyAlignment="1">
      <alignment horizontal="center" vertical="center" wrapText="1"/>
      <protection/>
    </xf>
    <xf numFmtId="0" fontId="10" fillId="0" borderId="19" xfId="73" applyNumberFormat="1" applyFont="1" applyFill="1" applyBorder="1" applyAlignment="1">
      <alignment horizontal="center" vertical="center"/>
      <protection/>
    </xf>
    <xf numFmtId="0" fontId="10" fillId="0" borderId="35" xfId="73" applyNumberFormat="1" applyFont="1" applyFill="1" applyBorder="1" applyAlignment="1">
      <alignment horizontal="center" vertical="center"/>
      <protection/>
    </xf>
    <xf numFmtId="0" fontId="10" fillId="0" borderId="13" xfId="73" applyFont="1" applyBorder="1" applyAlignment="1">
      <alignment horizontal="center" vertical="center"/>
      <protection/>
    </xf>
    <xf numFmtId="181" fontId="3" fillId="0" borderId="14" xfId="0" applyNumberFormat="1" applyFont="1" applyFill="1" applyBorder="1" applyAlignment="1">
      <alignment horizontal="center" vertical="center" wrapText="1"/>
    </xf>
    <xf numFmtId="0" fontId="3" fillId="0" borderId="20" xfId="73" applyNumberFormat="1" applyFont="1" applyFill="1" applyBorder="1" applyAlignment="1">
      <alignment horizontal="center" vertical="center"/>
      <protection/>
    </xf>
    <xf numFmtId="0" fontId="3" fillId="0" borderId="31" xfId="73" applyNumberFormat="1" applyFont="1" applyFill="1" applyBorder="1" applyAlignment="1">
      <alignment horizontal="center" vertical="center"/>
      <protection/>
    </xf>
    <xf numFmtId="181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73" applyFont="1" applyFill="1" applyBorder="1" applyAlignment="1">
      <alignment horizontal="center" vertical="center"/>
      <protection/>
    </xf>
    <xf numFmtId="0" fontId="3" fillId="0" borderId="20" xfId="73" applyFont="1" applyFill="1" applyBorder="1" applyAlignment="1">
      <alignment horizontal="center" vertical="center"/>
      <protection/>
    </xf>
    <xf numFmtId="0" fontId="3" fillId="0" borderId="23" xfId="73" applyFont="1" applyFill="1" applyBorder="1" applyAlignment="1">
      <alignment horizontal="center" vertical="center"/>
      <protection/>
    </xf>
    <xf numFmtId="0" fontId="3" fillId="0" borderId="29" xfId="73" applyFont="1" applyFill="1" applyBorder="1" applyAlignment="1">
      <alignment horizontal="center" vertical="center"/>
      <protection/>
    </xf>
    <xf numFmtId="0" fontId="10" fillId="0" borderId="31" xfId="73" applyFont="1" applyFill="1" applyBorder="1" applyAlignment="1">
      <alignment horizontal="left"/>
      <protection/>
    </xf>
    <xf numFmtId="178" fontId="3" fillId="0" borderId="31" xfId="73" applyNumberFormat="1" applyFont="1" applyFill="1" applyBorder="1" applyAlignment="1">
      <alignment horizontal="center"/>
      <protection/>
    </xf>
    <xf numFmtId="0" fontId="10" fillId="0" borderId="13" xfId="73" applyFont="1" applyBorder="1" applyAlignment="1">
      <alignment horizontal="left"/>
      <protection/>
    </xf>
    <xf numFmtId="177" fontId="3" fillId="0" borderId="14" xfId="73" applyNumberFormat="1" applyFont="1" applyFill="1" applyBorder="1" applyAlignment="1">
      <alignment horizontal="center"/>
      <protection/>
    </xf>
    <xf numFmtId="178" fontId="3" fillId="0" borderId="14" xfId="73" applyNumberFormat="1" applyFont="1" applyFill="1" applyBorder="1" applyAlignment="1">
      <alignment horizontal="center"/>
      <protection/>
    </xf>
    <xf numFmtId="177" fontId="3" fillId="0" borderId="29" xfId="73" applyNumberFormat="1" applyFont="1" applyFill="1" applyBorder="1" applyAlignment="1">
      <alignment horizontal="center"/>
      <protection/>
    </xf>
    <xf numFmtId="0" fontId="10" fillId="0" borderId="18" xfId="73" applyFont="1" applyBorder="1" applyAlignment="1">
      <alignment horizontal="left"/>
      <protection/>
    </xf>
    <xf numFmtId="178" fontId="3" fillId="0" borderId="41" xfId="73" applyNumberFormat="1" applyFont="1" applyFill="1" applyBorder="1" applyAlignment="1">
      <alignment horizontal="center"/>
      <protection/>
    </xf>
    <xf numFmtId="177" fontId="3" fillId="0" borderId="41" xfId="73" applyNumberFormat="1" applyFont="1" applyFill="1" applyBorder="1" applyAlignment="1">
      <alignment horizontal="center"/>
      <protection/>
    </xf>
    <xf numFmtId="178" fontId="3" fillId="0" borderId="17" xfId="73" applyNumberFormat="1" applyFont="1" applyFill="1" applyBorder="1" applyAlignment="1">
      <alignment horizontal="center"/>
      <protection/>
    </xf>
    <xf numFmtId="0" fontId="2" fillId="0" borderId="25" xfId="73" applyFont="1" applyBorder="1" applyAlignment="1">
      <alignment horizontal="left" vertical="center"/>
      <protection/>
    </xf>
    <xf numFmtId="0" fontId="3" fillId="0" borderId="28" xfId="73" applyFont="1" applyFill="1" applyBorder="1" applyAlignment="1">
      <alignment horizontal="center" vertical="center"/>
      <protection/>
    </xf>
    <xf numFmtId="177" fontId="3" fillId="0" borderId="20" xfId="73" applyNumberFormat="1" applyFont="1" applyFill="1" applyBorder="1" applyAlignment="1">
      <alignment horizontal="center"/>
      <protection/>
    </xf>
    <xf numFmtId="0" fontId="2" fillId="0" borderId="0" xfId="73" applyFont="1" applyBorder="1" applyAlignment="1">
      <alignment vertical="center"/>
      <protection/>
    </xf>
    <xf numFmtId="0" fontId="2" fillId="0" borderId="0" xfId="73" applyFont="1" applyAlignment="1">
      <alignment vertical="center"/>
      <protection/>
    </xf>
    <xf numFmtId="0" fontId="3" fillId="0" borderId="0" xfId="87" applyFont="1" applyAlignment="1">
      <alignment/>
      <protection/>
    </xf>
    <xf numFmtId="0" fontId="0" fillId="0" borderId="0" xfId="87" applyFont="1" applyAlignment="1">
      <alignment horizontal="center" vertical="center"/>
      <protection/>
    </xf>
    <xf numFmtId="0" fontId="0" fillId="0" borderId="0" xfId="87" applyFont="1" applyAlignment="1">
      <alignment/>
      <protection/>
    </xf>
    <xf numFmtId="0" fontId="0" fillId="0" borderId="0" xfId="87" applyFont="1" applyAlignment="1">
      <alignment shrinkToFit="1"/>
      <protection/>
    </xf>
    <xf numFmtId="0" fontId="0" fillId="0" borderId="0" xfId="87" applyFont="1" applyAlignment="1">
      <alignment horizontal="center" shrinkToFit="1"/>
      <protection/>
    </xf>
    <xf numFmtId="182" fontId="0" fillId="0" borderId="0" xfId="87" applyNumberFormat="1" applyFont="1" applyAlignment="1">
      <alignment/>
      <protection/>
    </xf>
    <xf numFmtId="0" fontId="0" fillId="0" borderId="0" xfId="87" applyFont="1" applyBorder="1" applyAlignment="1">
      <alignment/>
      <protection/>
    </xf>
    <xf numFmtId="0" fontId="9" fillId="0" borderId="0" xfId="87" applyFont="1" applyFill="1" applyAlignment="1">
      <alignment horizontal="left"/>
      <protection/>
    </xf>
    <xf numFmtId="0" fontId="0" fillId="0" borderId="0" xfId="87" applyFont="1" applyFill="1" applyAlignment="1">
      <alignment horizontal="center" shrinkToFit="1"/>
      <protection/>
    </xf>
    <xf numFmtId="182" fontId="0" fillId="0" borderId="0" xfId="87" applyNumberFormat="1" applyFont="1" applyFill="1" applyAlignment="1">
      <alignment/>
      <protection/>
    </xf>
    <xf numFmtId="0" fontId="0" fillId="0" borderId="0" xfId="87" applyFont="1" applyFill="1" applyBorder="1" applyAlignment="1">
      <alignment/>
      <protection/>
    </xf>
    <xf numFmtId="0" fontId="0" fillId="0" borderId="0" xfId="87" applyFont="1" applyFill="1" applyAlignment="1">
      <alignment/>
      <protection/>
    </xf>
    <xf numFmtId="0" fontId="0" fillId="0" borderId="0" xfId="87" applyFont="1" applyFill="1" applyAlignment="1">
      <alignment shrinkToFit="1"/>
      <protection/>
    </xf>
    <xf numFmtId="0" fontId="36" fillId="0" borderId="10" xfId="87" applyFont="1" applyFill="1" applyBorder="1" applyAlignment="1">
      <alignment horizontal="center" vertical="center"/>
      <protection/>
    </xf>
    <xf numFmtId="0" fontId="0" fillId="0" borderId="35" xfId="87" applyFont="1" applyFill="1" applyBorder="1" applyAlignment="1">
      <alignment horizontal="center" vertical="center"/>
      <protection/>
    </xf>
    <xf numFmtId="0" fontId="2" fillId="0" borderId="11" xfId="87" applyFont="1" applyFill="1" applyBorder="1" applyAlignment="1">
      <alignment horizontal="center" vertical="center" shrinkToFit="1"/>
      <protection/>
    </xf>
    <xf numFmtId="0" fontId="2" fillId="0" borderId="12" xfId="87" applyFont="1" applyFill="1" applyBorder="1" applyAlignment="1">
      <alignment horizontal="center" vertical="center" wrapText="1"/>
      <protection/>
    </xf>
    <xf numFmtId="182" fontId="2" fillId="0" borderId="12" xfId="87" applyNumberFormat="1" applyFont="1" applyFill="1" applyBorder="1" applyAlignment="1">
      <alignment horizontal="center" vertical="center" wrapText="1"/>
      <protection/>
    </xf>
    <xf numFmtId="0" fontId="2" fillId="0" borderId="19" xfId="87" applyFont="1" applyFill="1" applyBorder="1" applyAlignment="1">
      <alignment horizontal="center" vertical="center" wrapText="1"/>
      <protection/>
    </xf>
    <xf numFmtId="0" fontId="2" fillId="0" borderId="42" xfId="87" applyFont="1" applyFill="1" applyBorder="1" applyAlignment="1">
      <alignment horizontal="center" vertical="center"/>
      <protection/>
    </xf>
    <xf numFmtId="0" fontId="2" fillId="0" borderId="35" xfId="87" applyFont="1" applyFill="1" applyBorder="1" applyAlignment="1">
      <alignment horizontal="center" vertical="center"/>
      <protection/>
    </xf>
    <xf numFmtId="0" fontId="2" fillId="0" borderId="43" xfId="87" applyFont="1" applyFill="1" applyBorder="1" applyAlignment="1">
      <alignment horizontal="center" vertical="center" shrinkToFit="1"/>
      <protection/>
    </xf>
    <xf numFmtId="0" fontId="3" fillId="0" borderId="31" xfId="87" applyFont="1" applyFill="1" applyBorder="1" applyAlignment="1">
      <alignment vertical="center"/>
      <protection/>
    </xf>
    <xf numFmtId="0" fontId="3" fillId="0" borderId="13" xfId="87" applyFont="1" applyFill="1" applyBorder="1" applyAlignment="1">
      <alignment vertical="center" shrinkToFit="1"/>
      <protection/>
    </xf>
    <xf numFmtId="0" fontId="12" fillId="0" borderId="20" xfId="87" applyFont="1" applyFill="1" applyBorder="1" applyAlignment="1">
      <alignment horizontal="center" vertical="center" shrinkToFit="1"/>
      <protection/>
    </xf>
    <xf numFmtId="177" fontId="12" fillId="0" borderId="14" xfId="87" applyNumberFormat="1" applyFont="1" applyFill="1" applyBorder="1" applyAlignment="1">
      <alignment horizontal="center" vertical="center" wrapText="1"/>
      <protection/>
    </xf>
    <xf numFmtId="178" fontId="12" fillId="0" borderId="20" xfId="87" applyNumberFormat="1" applyFont="1" applyFill="1" applyBorder="1" applyAlignment="1">
      <alignment horizontal="center" vertical="center" wrapText="1"/>
      <protection/>
    </xf>
    <xf numFmtId="0" fontId="0" fillId="0" borderId="44" xfId="87" applyFont="1" applyFill="1" applyBorder="1" applyAlignment="1">
      <alignment horizontal="center" vertical="center"/>
      <protection/>
    </xf>
    <xf numFmtId="0" fontId="12" fillId="0" borderId="45" xfId="87" applyFont="1" applyFill="1" applyBorder="1" applyAlignment="1">
      <alignment horizontal="left" vertical="center" shrinkToFit="1"/>
      <protection/>
    </xf>
    <xf numFmtId="0" fontId="12" fillId="0" borderId="13" xfId="87" applyFont="1" applyFill="1" applyBorder="1" applyAlignment="1">
      <alignment horizontal="left" vertical="center" shrinkToFit="1"/>
      <protection/>
    </xf>
    <xf numFmtId="0" fontId="3" fillId="0" borderId="31" xfId="87" applyFont="1" applyFill="1" applyBorder="1" applyAlignment="1">
      <alignment horizontal="left" vertical="center" shrinkToFit="1"/>
      <protection/>
    </xf>
    <xf numFmtId="0" fontId="3" fillId="0" borderId="13" xfId="87" applyFont="1" applyFill="1" applyBorder="1" applyAlignment="1">
      <alignment horizontal="left" vertical="center" shrinkToFit="1"/>
      <protection/>
    </xf>
    <xf numFmtId="0" fontId="12" fillId="0" borderId="29" xfId="87" applyFont="1" applyFill="1" applyBorder="1" applyAlignment="1">
      <alignment horizontal="center" vertical="center" shrinkToFit="1"/>
      <protection/>
    </xf>
    <xf numFmtId="178" fontId="12" fillId="0" borderId="14" xfId="87" applyNumberFormat="1" applyFont="1" applyFill="1" applyBorder="1" applyAlignment="1">
      <alignment horizontal="center" vertical="center" wrapText="1"/>
      <protection/>
    </xf>
    <xf numFmtId="178" fontId="12" fillId="0" borderId="20" xfId="87" applyNumberFormat="1" applyFont="1" applyFill="1" applyBorder="1" applyAlignment="1">
      <alignment horizontal="center" vertical="center"/>
      <protection/>
    </xf>
    <xf numFmtId="0" fontId="12" fillId="0" borderId="31" xfId="87" applyFont="1" applyFill="1" applyBorder="1" applyAlignment="1">
      <alignment vertical="center" shrinkToFit="1"/>
      <protection/>
    </xf>
    <xf numFmtId="0" fontId="12" fillId="0" borderId="13" xfId="87" applyFont="1" applyFill="1" applyBorder="1" applyAlignment="1">
      <alignment vertical="center" shrinkToFit="1"/>
      <protection/>
    </xf>
    <xf numFmtId="0" fontId="12" fillId="0" borderId="14" xfId="87" applyFont="1" applyFill="1" applyBorder="1" applyAlignment="1">
      <alignment horizontal="center" vertical="center" shrinkToFit="1"/>
      <protection/>
    </xf>
    <xf numFmtId="0" fontId="12" fillId="0" borderId="31" xfId="73" applyFont="1" applyFill="1" applyBorder="1" applyAlignment="1">
      <alignment vertical="center" shrinkToFit="1"/>
      <protection/>
    </xf>
    <xf numFmtId="0" fontId="12" fillId="0" borderId="13" xfId="73" applyFont="1" applyFill="1" applyBorder="1" applyAlignment="1">
      <alignment vertical="center" shrinkToFit="1"/>
      <protection/>
    </xf>
    <xf numFmtId="0" fontId="3" fillId="0" borderId="45" xfId="87" applyFont="1" applyFill="1" applyBorder="1" applyAlignment="1">
      <alignment horizontal="left" vertical="center" shrinkToFit="1"/>
      <protection/>
    </xf>
    <xf numFmtId="0" fontId="0" fillId="0" borderId="44" xfId="87" applyFont="1" applyFill="1" applyBorder="1" applyAlignment="1">
      <alignment vertical="center"/>
      <protection/>
    </xf>
    <xf numFmtId="44" fontId="12" fillId="0" borderId="45" xfId="87" applyNumberFormat="1" applyFont="1" applyFill="1" applyBorder="1" applyAlignment="1">
      <alignment horizontal="center" vertical="center" shrinkToFit="1"/>
      <protection/>
    </xf>
    <xf numFmtId="44" fontId="12" fillId="0" borderId="13" xfId="87" applyNumberFormat="1" applyFont="1" applyFill="1" applyBorder="1" applyAlignment="1">
      <alignment horizontal="center" vertical="center" shrinkToFit="1"/>
      <protection/>
    </xf>
    <xf numFmtId="0" fontId="12" fillId="0" borderId="21" xfId="87" applyFont="1" applyFill="1" applyBorder="1" applyAlignment="1">
      <alignment vertical="center"/>
      <protection/>
    </xf>
    <xf numFmtId="0" fontId="12" fillId="0" borderId="30" xfId="87" applyFont="1" applyFill="1" applyBorder="1" applyAlignment="1">
      <alignment vertical="center" shrinkToFit="1"/>
      <protection/>
    </xf>
    <xf numFmtId="0" fontId="12" fillId="0" borderId="45" xfId="87" applyFont="1" applyFill="1" applyBorder="1" applyAlignment="1">
      <alignment horizontal="center" vertical="center" shrinkToFit="1"/>
      <protection/>
    </xf>
    <xf numFmtId="0" fontId="12" fillId="0" borderId="13" xfId="87" applyFont="1" applyFill="1" applyBorder="1" applyAlignment="1">
      <alignment horizontal="center" vertical="center" shrinkToFit="1"/>
      <protection/>
    </xf>
    <xf numFmtId="0" fontId="3" fillId="0" borderId="30" xfId="87" applyFont="1" applyFill="1" applyBorder="1" applyAlignment="1">
      <alignment vertical="center" shrinkToFit="1"/>
      <protection/>
    </xf>
    <xf numFmtId="178" fontId="12" fillId="0" borderId="14" xfId="0" applyNumberFormat="1" applyFont="1" applyFill="1" applyBorder="1" applyAlignment="1">
      <alignment horizontal="center" vertical="center"/>
    </xf>
    <xf numFmtId="178" fontId="12" fillId="0" borderId="20" xfId="0" applyNumberFormat="1" applyFont="1" applyFill="1" applyBorder="1" applyAlignment="1">
      <alignment horizontal="center" vertical="center"/>
    </xf>
    <xf numFmtId="0" fontId="3" fillId="0" borderId="45" xfId="87" applyFont="1" applyFill="1" applyBorder="1" applyAlignment="1">
      <alignment vertical="center"/>
      <protection/>
    </xf>
    <xf numFmtId="0" fontId="3" fillId="0" borderId="13" xfId="87" applyFont="1" applyFill="1" applyBorder="1" applyAlignment="1">
      <alignment vertical="center"/>
      <protection/>
    </xf>
    <xf numFmtId="0" fontId="3" fillId="0" borderId="0" xfId="87" applyFont="1" applyFill="1" applyBorder="1" applyAlignment="1">
      <alignment vertical="center"/>
      <protection/>
    </xf>
    <xf numFmtId="0" fontId="12" fillId="0" borderId="31" xfId="87" applyFont="1" applyFill="1" applyBorder="1" applyAlignment="1">
      <alignment horizontal="left" vertical="center" shrinkToFit="1"/>
      <protection/>
    </xf>
    <xf numFmtId="178" fontId="12" fillId="0" borderId="27" xfId="87" applyNumberFormat="1" applyFont="1" applyFill="1" applyBorder="1" applyAlignment="1">
      <alignment horizontal="center" vertical="center"/>
      <protection/>
    </xf>
    <xf numFmtId="179" fontId="12" fillId="0" borderId="14" xfId="87" applyNumberFormat="1" applyFont="1" applyFill="1" applyBorder="1" applyAlignment="1">
      <alignment horizontal="center" vertical="center" wrapText="1"/>
      <protection/>
    </xf>
    <xf numFmtId="183" fontId="12" fillId="0" borderId="27" xfId="87" applyNumberFormat="1" applyFont="1" applyFill="1" applyBorder="1" applyAlignment="1">
      <alignment horizontal="center" vertical="center"/>
      <protection/>
    </xf>
    <xf numFmtId="0" fontId="3" fillId="0" borderId="45" xfId="87" applyFont="1" applyFill="1" applyBorder="1" applyAlignment="1">
      <alignment horizontal="left" vertical="center"/>
      <protection/>
    </xf>
    <xf numFmtId="0" fontId="3" fillId="0" borderId="13" xfId="87" applyFont="1" applyFill="1" applyBorder="1" applyAlignment="1">
      <alignment horizontal="left" vertical="center"/>
      <protection/>
    </xf>
    <xf numFmtId="0" fontId="12" fillId="0" borderId="27" xfId="87" applyFont="1" applyFill="1" applyBorder="1" applyAlignment="1">
      <alignment horizontal="center" vertical="center" shrinkToFit="1"/>
      <protection/>
    </xf>
    <xf numFmtId="183" fontId="12" fillId="0" borderId="14" xfId="87" applyNumberFormat="1" applyFont="1" applyFill="1" applyBorder="1" applyAlignment="1">
      <alignment horizontal="center" vertical="center" shrinkToFit="1"/>
      <protection/>
    </xf>
    <xf numFmtId="0" fontId="12" fillId="0" borderId="36" xfId="87" applyFont="1" applyFill="1" applyBorder="1" applyAlignment="1">
      <alignment horizontal="left" vertical="center" shrinkToFit="1"/>
      <protection/>
    </xf>
    <xf numFmtId="0" fontId="12" fillId="0" borderId="16" xfId="87" applyFont="1" applyFill="1" applyBorder="1" applyAlignment="1">
      <alignment horizontal="left" vertical="center" shrinkToFit="1"/>
      <protection/>
    </xf>
    <xf numFmtId="0" fontId="12" fillId="0" borderId="27" xfId="87" applyFont="1" applyFill="1" applyBorder="1" applyAlignment="1">
      <alignment horizontal="center" vertical="center"/>
      <protection/>
    </xf>
    <xf numFmtId="178" fontId="12" fillId="0" borderId="32" xfId="87" applyNumberFormat="1" applyFont="1" applyFill="1" applyBorder="1" applyAlignment="1">
      <alignment horizontal="center" vertical="center"/>
      <protection/>
    </xf>
    <xf numFmtId="0" fontId="0" fillId="0" borderId="46" xfId="87" applyFont="1" applyFill="1" applyBorder="1" applyAlignment="1">
      <alignment vertical="center"/>
      <protection/>
    </xf>
    <xf numFmtId="0" fontId="12" fillId="0" borderId="47" xfId="87" applyFont="1" applyFill="1" applyBorder="1" applyAlignment="1">
      <alignment horizontal="left" vertical="center" shrinkToFit="1"/>
      <protection/>
    </xf>
    <xf numFmtId="0" fontId="7" fillId="0" borderId="0" xfId="87" applyFont="1" applyFill="1" applyAlignment="1">
      <alignment/>
      <protection/>
    </xf>
    <xf numFmtId="0" fontId="7" fillId="0" borderId="0" xfId="87" applyFont="1" applyFill="1" applyBorder="1" applyAlignment="1">
      <alignment shrinkToFit="1"/>
      <protection/>
    </xf>
    <xf numFmtId="0" fontId="7" fillId="0" borderId="25" xfId="87" applyFont="1" applyFill="1" applyBorder="1" applyAlignment="1">
      <alignment shrinkToFit="1"/>
      <protection/>
    </xf>
    <xf numFmtId="0" fontId="2" fillId="0" borderId="48" xfId="87" applyFont="1" applyFill="1" applyBorder="1" applyAlignment="1">
      <alignment horizontal="center" vertical="center" wrapText="1"/>
      <protection/>
    </xf>
    <xf numFmtId="0" fontId="2" fillId="0" borderId="38" xfId="87" applyFont="1" applyFill="1" applyBorder="1" applyAlignment="1">
      <alignment horizontal="center" vertical="center" wrapText="1"/>
      <protection/>
    </xf>
    <xf numFmtId="0" fontId="12" fillId="0" borderId="23" xfId="87" applyFont="1" applyFill="1" applyBorder="1" applyAlignment="1">
      <alignment horizontal="center" vertical="center" shrinkToFit="1"/>
      <protection/>
    </xf>
    <xf numFmtId="0" fontId="12" fillId="0" borderId="14" xfId="87" applyFont="1" applyFill="1" applyBorder="1" applyAlignment="1">
      <alignment horizontal="center" vertical="center"/>
      <protection/>
    </xf>
    <xf numFmtId="0" fontId="12" fillId="0" borderId="20" xfId="87" applyFont="1" applyFill="1" applyBorder="1" applyAlignment="1">
      <alignment horizontal="center" vertical="center"/>
      <protection/>
    </xf>
    <xf numFmtId="178" fontId="12" fillId="0" borderId="14" xfId="0" applyNumberFormat="1" applyFont="1" applyFill="1" applyBorder="1" applyAlignment="1">
      <alignment horizontal="center"/>
    </xf>
    <xf numFmtId="0" fontId="12" fillId="0" borderId="24" xfId="87" applyFont="1" applyFill="1" applyBorder="1" applyAlignment="1">
      <alignment horizontal="center" vertical="center" shrinkToFit="1"/>
      <protection/>
    </xf>
    <xf numFmtId="179" fontId="12" fillId="0" borderId="24" xfId="87" applyNumberFormat="1" applyFont="1" applyFill="1" applyBorder="1" applyAlignment="1">
      <alignment horizontal="center" vertical="center"/>
      <protection/>
    </xf>
    <xf numFmtId="179" fontId="12" fillId="0" borderId="14" xfId="87" applyNumberFormat="1" applyFont="1" applyFill="1" applyBorder="1" applyAlignment="1">
      <alignment horizontal="center" vertical="center"/>
      <protection/>
    </xf>
    <xf numFmtId="178" fontId="12" fillId="0" borderId="14" xfId="87" applyNumberFormat="1" applyFont="1" applyFill="1" applyBorder="1" applyAlignment="1">
      <alignment horizontal="center" vertical="center"/>
      <protection/>
    </xf>
    <xf numFmtId="0" fontId="12" fillId="0" borderId="17" xfId="87" applyFont="1" applyFill="1" applyBorder="1" applyAlignment="1">
      <alignment horizontal="center" vertical="center"/>
      <protection/>
    </xf>
    <xf numFmtId="179" fontId="12" fillId="0" borderId="17" xfId="87" applyNumberFormat="1" applyFont="1" applyFill="1" applyBorder="1" applyAlignment="1">
      <alignment horizontal="center" vertical="center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各盟市3 (2)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各盟市3_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0,0&#10;&#10;NA&#10;&#10;" xfId="54"/>
    <cellStyle name="20% - 强调文字颜色 2" xfId="55"/>
    <cellStyle name="40% - 强调文字颜色 2" xfId="56"/>
    <cellStyle name="常规_各盟市3_2" xfId="57"/>
    <cellStyle name="常规_Sheet1_2014年前三季度旗区生产总值反馈表（定）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0,0&#13;&#10;NA&#13;&#10;" xfId="71"/>
    <cellStyle name="60% - 强调文字颜色 6" xfId="72"/>
    <cellStyle name="常规 2" xfId="73"/>
    <cellStyle name="常规 3" xfId="74"/>
    <cellStyle name="常规 4" xfId="75"/>
    <cellStyle name="常规 5" xfId="76"/>
    <cellStyle name="常规 7" xfId="77"/>
    <cellStyle name="常规_Sheet1" xfId="78"/>
    <cellStyle name="常规_各盟市3_3" xfId="79"/>
    <cellStyle name="常规_各盟市4" xfId="80"/>
    <cellStyle name="常规_各盟市4_1" xfId="81"/>
    <cellStyle name="常规_各盟市4_2" xfId="82"/>
    <cellStyle name="常规_各盟市4_3" xfId="83"/>
    <cellStyle name="常规_各旗区1 " xfId="84"/>
    <cellStyle name="常规_各旗区3_2" xfId="85"/>
    <cellStyle name="常规_各旗区3_4" xfId="86"/>
    <cellStyle name="常规_全市_1" xfId="87"/>
    <cellStyle name="千位分隔[0]_2017年9月财政收支月报（附件）" xfId="88"/>
    <cellStyle name="常规_07月报11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T26"/>
  <sheetViews>
    <sheetView tabSelected="1" zoomScaleSheetLayoutView="100" workbookViewId="0" topLeftCell="A1">
      <selection activeCell="M27" sqref="M27"/>
    </sheetView>
  </sheetViews>
  <sheetFormatPr defaultColWidth="8.75390625" defaultRowHeight="14.25" customHeight="1"/>
  <cols>
    <col min="1" max="1" width="6.125" style="290" customWidth="1"/>
    <col min="2" max="2" width="28.25390625" style="291" customWidth="1"/>
    <col min="3" max="3" width="8.75390625" style="292" customWidth="1"/>
    <col min="4" max="4" width="10.875" style="293" customWidth="1"/>
    <col min="5" max="5" width="9.50390625" style="294" customWidth="1"/>
    <col min="6" max="6" width="0.875" style="290" customWidth="1"/>
    <col min="7" max="7" width="5.125" style="290" customWidth="1"/>
    <col min="8" max="8" width="32.375" style="291" customWidth="1"/>
    <col min="9" max="9" width="7.75390625" style="290" customWidth="1"/>
    <col min="10" max="10" width="11.75390625" style="294" customWidth="1"/>
    <col min="11" max="11" width="9.625" style="294" customWidth="1"/>
    <col min="12" max="12" width="8.625" style="290" bestFit="1" customWidth="1"/>
    <col min="13" max="32" width="9.00390625" style="290" bestFit="1" customWidth="1"/>
    <col min="33" max="224" width="8.75390625" style="290" customWidth="1"/>
    <col min="225" max="251" width="9.00390625" style="290" bestFit="1" customWidth="1"/>
    <col min="252" max="16384" width="8.75390625" style="256" customWidth="1"/>
  </cols>
  <sheetData>
    <row r="1" spans="1:11" ht="25.5" customHeight="1">
      <c r="A1" s="295" t="s">
        <v>0</v>
      </c>
      <c r="B1" s="295"/>
      <c r="C1" s="296"/>
      <c r="D1" s="297"/>
      <c r="E1" s="298"/>
      <c r="F1" s="299"/>
      <c r="G1" s="299"/>
      <c r="H1" s="300"/>
      <c r="I1" s="299"/>
      <c r="J1" s="298"/>
      <c r="K1" s="298"/>
    </row>
    <row r="2" spans="1:11" s="288" customFormat="1" ht="24.75" customHeight="1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s="289" customFormat="1" ht="33.75" customHeight="1">
      <c r="A3" s="302"/>
      <c r="B3" s="303" t="s">
        <v>2</v>
      </c>
      <c r="C3" s="304" t="s">
        <v>3</v>
      </c>
      <c r="D3" s="305" t="s">
        <v>4</v>
      </c>
      <c r="E3" s="306" t="s">
        <v>5</v>
      </c>
      <c r="F3" s="307"/>
      <c r="G3" s="308"/>
      <c r="H3" s="309" t="s">
        <v>2</v>
      </c>
      <c r="I3" s="359" t="s">
        <v>3</v>
      </c>
      <c r="J3" s="359" t="s">
        <v>4</v>
      </c>
      <c r="K3" s="360" t="s">
        <v>5</v>
      </c>
    </row>
    <row r="4" spans="1:11" s="289" customFormat="1" ht="18.75" customHeight="1">
      <c r="A4" s="310" t="s">
        <v>6</v>
      </c>
      <c r="B4" s="311" t="s">
        <v>7</v>
      </c>
      <c r="C4" s="312" t="s">
        <v>8</v>
      </c>
      <c r="D4" s="313">
        <v>460</v>
      </c>
      <c r="E4" s="314" t="s">
        <v>9</v>
      </c>
      <c r="F4" s="315"/>
      <c r="G4" s="316" t="s">
        <v>10</v>
      </c>
      <c r="H4" s="317"/>
      <c r="I4" s="325" t="s">
        <v>11</v>
      </c>
      <c r="J4" s="321">
        <v>35.175</v>
      </c>
      <c r="K4" s="343">
        <v>-4.6</v>
      </c>
    </row>
    <row r="5" spans="1:11" s="289" customFormat="1" ht="18.75" customHeight="1">
      <c r="A5" s="318" t="s">
        <v>12</v>
      </c>
      <c r="B5" s="319"/>
      <c r="C5" s="320" t="s">
        <v>13</v>
      </c>
      <c r="D5" s="321" t="s">
        <v>9</v>
      </c>
      <c r="E5" s="322">
        <v>-13.9</v>
      </c>
      <c r="F5" s="315"/>
      <c r="G5" s="316" t="s">
        <v>14</v>
      </c>
      <c r="H5" s="317"/>
      <c r="I5" s="361" t="s">
        <v>15</v>
      </c>
      <c r="J5" s="313">
        <v>2840</v>
      </c>
      <c r="K5" s="343">
        <v>-55.1</v>
      </c>
    </row>
    <row r="6" spans="1:11" s="289" customFormat="1" ht="18.75" customHeight="1">
      <c r="A6" s="323" t="s">
        <v>16</v>
      </c>
      <c r="B6" s="324"/>
      <c r="C6" s="325" t="s">
        <v>13</v>
      </c>
      <c r="D6" s="321" t="s">
        <v>9</v>
      </c>
      <c r="E6" s="322">
        <v>-20.6</v>
      </c>
      <c r="F6" s="315"/>
      <c r="G6" s="316" t="s">
        <v>17</v>
      </c>
      <c r="H6" s="317"/>
      <c r="I6" s="325" t="s">
        <v>11</v>
      </c>
      <c r="J6" s="321">
        <v>27.7088</v>
      </c>
      <c r="K6" s="343">
        <v>-2.3</v>
      </c>
    </row>
    <row r="7" spans="1:11" s="289" customFormat="1" ht="18.75" customHeight="1">
      <c r="A7" s="326" t="s">
        <v>18</v>
      </c>
      <c r="B7" s="327"/>
      <c r="C7" s="325" t="s">
        <v>13</v>
      </c>
      <c r="D7" s="321" t="s">
        <v>9</v>
      </c>
      <c r="E7" s="322">
        <v>-24.2</v>
      </c>
      <c r="F7" s="315"/>
      <c r="G7" s="316" t="s">
        <v>19</v>
      </c>
      <c r="H7" s="317"/>
      <c r="I7" s="320" t="s">
        <v>11</v>
      </c>
      <c r="J7" s="321">
        <v>47.06</v>
      </c>
      <c r="K7" s="343">
        <v>6</v>
      </c>
    </row>
    <row r="8" spans="1:11" s="289" customFormat="1" ht="18.75" customHeight="1">
      <c r="A8" s="323" t="s">
        <v>20</v>
      </c>
      <c r="B8" s="324"/>
      <c r="C8" s="325" t="s">
        <v>13</v>
      </c>
      <c r="D8" s="321" t="s">
        <v>9</v>
      </c>
      <c r="E8" s="322">
        <v>0.8</v>
      </c>
      <c r="F8" s="315"/>
      <c r="G8" s="310" t="s">
        <v>21</v>
      </c>
      <c r="H8" s="311" t="s">
        <v>22</v>
      </c>
      <c r="I8" s="362" t="s">
        <v>13</v>
      </c>
      <c r="J8" s="321" t="s">
        <v>9</v>
      </c>
      <c r="K8" s="343">
        <v>-52.3</v>
      </c>
    </row>
    <row r="9" spans="1:11" s="289" customFormat="1" ht="18.75" customHeight="1">
      <c r="A9" s="323" t="s">
        <v>23</v>
      </c>
      <c r="B9" s="324"/>
      <c r="C9" s="325" t="s">
        <v>13</v>
      </c>
      <c r="D9" s="321" t="s">
        <v>9</v>
      </c>
      <c r="E9" s="322">
        <v>-8.4</v>
      </c>
      <c r="F9" s="315"/>
      <c r="G9" s="328" t="s">
        <v>24</v>
      </c>
      <c r="H9" s="317"/>
      <c r="I9" s="362" t="s">
        <v>13</v>
      </c>
      <c r="J9" s="321" t="s">
        <v>9</v>
      </c>
      <c r="K9" s="343">
        <v>-40</v>
      </c>
    </row>
    <row r="10" spans="1:124" s="139" customFormat="1" ht="18.75" customHeight="1">
      <c r="A10" s="326" t="s">
        <v>25</v>
      </c>
      <c r="B10" s="327"/>
      <c r="C10" s="325" t="s">
        <v>13</v>
      </c>
      <c r="D10" s="321" t="s">
        <v>9</v>
      </c>
      <c r="E10" s="322">
        <v>14.4</v>
      </c>
      <c r="F10" s="329"/>
      <c r="G10" s="330" t="s">
        <v>26</v>
      </c>
      <c r="H10" s="331"/>
      <c r="I10" s="362" t="s">
        <v>13</v>
      </c>
      <c r="J10" s="321" t="s">
        <v>9</v>
      </c>
      <c r="K10" s="343">
        <v>-59.4</v>
      </c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</row>
    <row r="11" spans="1:120" s="139" customFormat="1" ht="18.75" customHeight="1">
      <c r="A11" s="326" t="s">
        <v>27</v>
      </c>
      <c r="B11" s="327"/>
      <c r="C11" s="325" t="s">
        <v>13</v>
      </c>
      <c r="D11" s="321" t="s">
        <v>9</v>
      </c>
      <c r="E11" s="322">
        <v>16.7</v>
      </c>
      <c r="F11" s="329"/>
      <c r="G11" s="332"/>
      <c r="H11" s="333" t="s">
        <v>28</v>
      </c>
      <c r="I11" s="352" t="s">
        <v>13</v>
      </c>
      <c r="J11" s="321" t="s">
        <v>9</v>
      </c>
      <c r="K11" s="343">
        <v>-64.6</v>
      </c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</row>
    <row r="12" spans="1:120" s="139" customFormat="1" ht="18.75" customHeight="1">
      <c r="A12" s="326" t="s">
        <v>29</v>
      </c>
      <c r="B12" s="327"/>
      <c r="C12" s="325" t="s">
        <v>13</v>
      </c>
      <c r="D12" s="321" t="s">
        <v>9</v>
      </c>
      <c r="E12" s="322">
        <v>-42.6</v>
      </c>
      <c r="F12" s="329"/>
      <c r="G12" s="334" t="s">
        <v>30</v>
      </c>
      <c r="H12" s="335"/>
      <c r="I12" s="363" t="s">
        <v>13</v>
      </c>
      <c r="J12" s="321" t="s">
        <v>9</v>
      </c>
      <c r="K12" s="343">
        <v>-23.3</v>
      </c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</row>
    <row r="13" spans="1:120" s="139" customFormat="1" ht="18.75" customHeight="1">
      <c r="A13" s="326" t="s">
        <v>31</v>
      </c>
      <c r="B13" s="327"/>
      <c r="C13" s="325" t="s">
        <v>13</v>
      </c>
      <c r="D13" s="321" t="s">
        <v>9</v>
      </c>
      <c r="E13" s="322">
        <v>-49.4</v>
      </c>
      <c r="F13" s="329"/>
      <c r="G13" s="328" t="s">
        <v>32</v>
      </c>
      <c r="H13" s="319"/>
      <c r="I13" s="362" t="s">
        <v>13</v>
      </c>
      <c r="J13" s="321" t="s">
        <v>9</v>
      </c>
      <c r="K13" s="343">
        <v>-56.6</v>
      </c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/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</row>
    <row r="14" spans="1:124" s="139" customFormat="1" ht="18.75" customHeight="1">
      <c r="A14" s="326" t="s">
        <v>33</v>
      </c>
      <c r="B14" s="327"/>
      <c r="C14" s="325" t="s">
        <v>13</v>
      </c>
      <c r="D14" s="321" t="s">
        <v>9</v>
      </c>
      <c r="E14" s="322">
        <v>-10.5</v>
      </c>
      <c r="F14" s="329"/>
      <c r="G14" s="310" t="s">
        <v>34</v>
      </c>
      <c r="H14" s="336" t="s">
        <v>35</v>
      </c>
      <c r="I14" s="363" t="s">
        <v>13</v>
      </c>
      <c r="J14" s="364">
        <v>68.14729</v>
      </c>
      <c r="K14" s="343">
        <v>-26.2</v>
      </c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90"/>
      <c r="DN14" s="290"/>
      <c r="DO14" s="290"/>
      <c r="DP14" s="290"/>
      <c r="DQ14" s="290"/>
      <c r="DR14" s="290"/>
      <c r="DS14" s="290"/>
      <c r="DT14" s="290"/>
    </row>
    <row r="15" spans="1:124" s="139" customFormat="1" ht="18.75" customHeight="1">
      <c r="A15" s="326" t="s">
        <v>36</v>
      </c>
      <c r="B15" s="327"/>
      <c r="C15" s="325" t="s">
        <v>13</v>
      </c>
      <c r="D15" s="321" t="s">
        <v>9</v>
      </c>
      <c r="E15" s="322">
        <v>-2.2</v>
      </c>
      <c r="F15" s="329"/>
      <c r="G15" s="310" t="s">
        <v>37</v>
      </c>
      <c r="H15" s="311" t="s">
        <v>38</v>
      </c>
      <c r="I15" s="363" t="s">
        <v>13</v>
      </c>
      <c r="J15" s="364">
        <v>72.6728</v>
      </c>
      <c r="K15" s="343">
        <v>-27.6</v>
      </c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90"/>
      <c r="DN15" s="290"/>
      <c r="DO15" s="290"/>
      <c r="DP15" s="290"/>
      <c r="DQ15" s="290"/>
      <c r="DR15" s="290"/>
      <c r="DS15" s="290"/>
      <c r="DT15" s="290"/>
    </row>
    <row r="16" spans="1:124" s="139" customFormat="1" ht="18.75" customHeight="1">
      <c r="A16" s="318" t="s">
        <v>39</v>
      </c>
      <c r="B16" s="319"/>
      <c r="C16" s="325" t="s">
        <v>40</v>
      </c>
      <c r="D16" s="337">
        <v>94.4</v>
      </c>
      <c r="E16" s="338">
        <v>-4.4</v>
      </c>
      <c r="F16" s="329"/>
      <c r="G16" s="339" t="s">
        <v>41</v>
      </c>
      <c r="H16" s="340" t="s">
        <v>42</v>
      </c>
      <c r="I16" s="363" t="s">
        <v>13</v>
      </c>
      <c r="J16" s="364">
        <v>61.5693</v>
      </c>
      <c r="K16" s="343">
        <v>-28.8</v>
      </c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</row>
    <row r="17" spans="1:124" s="139" customFormat="1" ht="18.75" customHeight="1">
      <c r="A17" s="318" t="s">
        <v>43</v>
      </c>
      <c r="B17" s="319"/>
      <c r="C17" s="325"/>
      <c r="D17" s="321"/>
      <c r="E17" s="314"/>
      <c r="F17" s="329"/>
      <c r="G17" s="341" t="s">
        <v>44</v>
      </c>
      <c r="H17" s="340" t="s">
        <v>45</v>
      </c>
      <c r="I17" s="363"/>
      <c r="J17" s="321"/>
      <c r="K17" s="343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</row>
    <row r="18" spans="1:124" s="139" customFormat="1" ht="18.75" customHeight="1">
      <c r="A18" s="342" t="s">
        <v>46</v>
      </c>
      <c r="B18" s="317"/>
      <c r="C18" s="320" t="s">
        <v>11</v>
      </c>
      <c r="D18" s="321">
        <v>7522.46</v>
      </c>
      <c r="E18" s="343">
        <v>-22</v>
      </c>
      <c r="F18" s="329"/>
      <c r="G18" s="328" t="s">
        <v>47</v>
      </c>
      <c r="H18" s="319"/>
      <c r="I18" s="365" t="s">
        <v>48</v>
      </c>
      <c r="J18" s="366">
        <v>125.2</v>
      </c>
      <c r="K18" s="343">
        <v>5.3</v>
      </c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</row>
    <row r="19" spans="1:124" s="139" customFormat="1" ht="18.75" customHeight="1">
      <c r="A19" s="342" t="s">
        <v>49</v>
      </c>
      <c r="B19" s="317"/>
      <c r="C19" s="320" t="s">
        <v>48</v>
      </c>
      <c r="D19" s="344">
        <v>176.8</v>
      </c>
      <c r="E19" s="343">
        <v>1.4</v>
      </c>
      <c r="F19" s="329"/>
      <c r="G19" s="316" t="s">
        <v>50</v>
      </c>
      <c r="H19" s="317"/>
      <c r="I19" s="325" t="s">
        <v>48</v>
      </c>
      <c r="J19" s="367">
        <v>113.3</v>
      </c>
      <c r="K19" s="343">
        <v>3.3</v>
      </c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290"/>
      <c r="CO19" s="290"/>
      <c r="CP19" s="290"/>
      <c r="CQ19" s="290"/>
      <c r="CR19" s="290"/>
      <c r="CS19" s="290"/>
      <c r="CT19" s="290"/>
      <c r="CU19" s="290"/>
      <c r="CV19" s="290"/>
      <c r="CW19" s="290"/>
      <c r="CX19" s="290"/>
      <c r="CY19" s="290"/>
      <c r="CZ19" s="290"/>
      <c r="DA19" s="290"/>
      <c r="DB19" s="290"/>
      <c r="DC19" s="290"/>
      <c r="DD19" s="290"/>
      <c r="DE19" s="290"/>
      <c r="DF19" s="290"/>
      <c r="DG19" s="290"/>
      <c r="DH19" s="290"/>
      <c r="DI19" s="290"/>
      <c r="DJ19" s="290"/>
      <c r="DK19" s="290"/>
      <c r="DL19" s="290"/>
      <c r="DM19" s="290"/>
      <c r="DN19" s="290"/>
      <c r="DO19" s="290"/>
      <c r="DP19" s="290"/>
      <c r="DQ19" s="290"/>
      <c r="DR19" s="290"/>
      <c r="DS19" s="290"/>
      <c r="DT19" s="290"/>
    </row>
    <row r="20" spans="1:124" s="139" customFormat="1" ht="18.75" customHeight="1">
      <c r="A20" s="342" t="s">
        <v>51</v>
      </c>
      <c r="B20" s="317"/>
      <c r="C20" s="325" t="s">
        <v>11</v>
      </c>
      <c r="D20" s="345">
        <v>56.029</v>
      </c>
      <c r="E20" s="343">
        <v>2.5</v>
      </c>
      <c r="F20" s="329"/>
      <c r="G20" s="346" t="s">
        <v>52</v>
      </c>
      <c r="H20" s="347"/>
      <c r="I20" s="363" t="s">
        <v>11</v>
      </c>
      <c r="J20" s="368">
        <v>5907.64</v>
      </c>
      <c r="K20" s="343">
        <v>-10.5</v>
      </c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  <c r="CH20" s="290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90"/>
      <c r="CU20" s="290"/>
      <c r="CV20" s="290"/>
      <c r="CW20" s="290"/>
      <c r="CX20" s="290"/>
      <c r="CY20" s="290"/>
      <c r="CZ20" s="290"/>
      <c r="DA20" s="290"/>
      <c r="DB20" s="290"/>
      <c r="DC20" s="290"/>
      <c r="DD20" s="290"/>
      <c r="DE20" s="290"/>
      <c r="DF20" s="290"/>
      <c r="DG20" s="290"/>
      <c r="DH20" s="290"/>
      <c r="DI20" s="290"/>
      <c r="DJ20" s="290"/>
      <c r="DK20" s="290"/>
      <c r="DL20" s="290"/>
      <c r="DM20" s="290"/>
      <c r="DN20" s="290"/>
      <c r="DO20" s="290"/>
      <c r="DP20" s="290"/>
      <c r="DQ20" s="290"/>
      <c r="DR20" s="290"/>
      <c r="DS20" s="290"/>
      <c r="DT20" s="290"/>
    </row>
    <row r="21" spans="1:124" s="139" customFormat="1" ht="18.75" customHeight="1">
      <c r="A21" s="342" t="s">
        <v>53</v>
      </c>
      <c r="B21" s="317"/>
      <c r="C21" s="320" t="s">
        <v>11</v>
      </c>
      <c r="D21" s="344">
        <v>117.1739</v>
      </c>
      <c r="E21" s="343">
        <v>1.3</v>
      </c>
      <c r="F21" s="329"/>
      <c r="G21" s="316" t="s">
        <v>54</v>
      </c>
      <c r="H21" s="317"/>
      <c r="I21" s="362" t="s">
        <v>55</v>
      </c>
      <c r="J21" s="368">
        <v>37.7172</v>
      </c>
      <c r="K21" s="343">
        <v>-25</v>
      </c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290"/>
      <c r="DL21" s="290"/>
      <c r="DM21" s="290"/>
      <c r="DN21" s="290"/>
      <c r="DO21" s="290"/>
      <c r="DP21" s="290"/>
      <c r="DQ21" s="290"/>
      <c r="DR21" s="290"/>
      <c r="DS21" s="290"/>
      <c r="DT21" s="290"/>
    </row>
    <row r="22" spans="1:124" s="139" customFormat="1" ht="18.75" customHeight="1">
      <c r="A22" s="342" t="s">
        <v>56</v>
      </c>
      <c r="B22" s="317"/>
      <c r="C22" s="320" t="s">
        <v>11</v>
      </c>
      <c r="D22" s="344">
        <v>19.4663</v>
      </c>
      <c r="E22" s="343">
        <v>-1.6</v>
      </c>
      <c r="F22" s="329"/>
      <c r="G22" s="328" t="s">
        <v>57</v>
      </c>
      <c r="H22" s="319"/>
      <c r="I22" s="362" t="s">
        <v>58</v>
      </c>
      <c r="J22" s="367">
        <v>1020.7</v>
      </c>
      <c r="K22" s="343">
        <v>-15.8</v>
      </c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90"/>
      <c r="DK22" s="290"/>
      <c r="DL22" s="290"/>
      <c r="DM22" s="290"/>
      <c r="DN22" s="290"/>
      <c r="DO22" s="290"/>
      <c r="DP22" s="290"/>
      <c r="DQ22" s="290"/>
      <c r="DR22" s="290"/>
      <c r="DS22" s="290"/>
      <c r="DT22" s="290"/>
    </row>
    <row r="23" spans="1:124" s="139" customFormat="1" ht="18.75" customHeight="1">
      <c r="A23" s="342" t="s">
        <v>59</v>
      </c>
      <c r="B23" s="317"/>
      <c r="C23" s="348" t="s">
        <v>11</v>
      </c>
      <c r="D23" s="345">
        <v>19.9394</v>
      </c>
      <c r="E23" s="343">
        <v>-1.6</v>
      </c>
      <c r="F23" s="329"/>
      <c r="G23" s="316" t="s">
        <v>60</v>
      </c>
      <c r="H23" s="317"/>
      <c r="I23" s="362" t="s">
        <v>55</v>
      </c>
      <c r="J23" s="367">
        <v>17.3588</v>
      </c>
      <c r="K23" s="343">
        <v>-53.6</v>
      </c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  <c r="CH23" s="290"/>
      <c r="CI23" s="290"/>
      <c r="CJ23" s="290"/>
      <c r="CK23" s="290"/>
      <c r="CL23" s="290"/>
      <c r="CM23" s="290"/>
      <c r="CN23" s="290"/>
      <c r="CO23" s="290"/>
      <c r="CP23" s="290"/>
      <c r="CQ23" s="290"/>
      <c r="CR23" s="290"/>
      <c r="CS23" s="290"/>
      <c r="CT23" s="290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290"/>
      <c r="DR23" s="290"/>
      <c r="DS23" s="290"/>
      <c r="DT23" s="290"/>
    </row>
    <row r="24" spans="1:124" s="139" customFormat="1" ht="18.75" customHeight="1">
      <c r="A24" s="342" t="s">
        <v>61</v>
      </c>
      <c r="B24" s="317"/>
      <c r="C24" s="312" t="s">
        <v>11</v>
      </c>
      <c r="D24" s="349">
        <v>26.8014</v>
      </c>
      <c r="E24" s="343">
        <v>-2.1</v>
      </c>
      <c r="F24" s="329"/>
      <c r="G24" s="328" t="s">
        <v>62</v>
      </c>
      <c r="H24" s="319"/>
      <c r="I24" s="362" t="s">
        <v>13</v>
      </c>
      <c r="J24" s="367">
        <v>3970.25</v>
      </c>
      <c r="K24" s="343">
        <v>6</v>
      </c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  <c r="DT24" s="290"/>
    </row>
    <row r="25" spans="1:124" s="139" customFormat="1" ht="18.75" customHeight="1">
      <c r="A25" s="350" t="s">
        <v>63</v>
      </c>
      <c r="B25" s="351"/>
      <c r="C25" s="348" t="s">
        <v>11</v>
      </c>
      <c r="D25" s="352">
        <v>126.6</v>
      </c>
      <c r="E25" s="353">
        <v>2</v>
      </c>
      <c r="F25" s="354"/>
      <c r="G25" s="355" t="s">
        <v>64</v>
      </c>
      <c r="H25" s="351"/>
      <c r="I25" s="369" t="s">
        <v>13</v>
      </c>
      <c r="J25" s="370">
        <v>3283.86</v>
      </c>
      <c r="K25" s="353">
        <v>2.2</v>
      </c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</row>
    <row r="26" spans="1:124" s="139" customFormat="1" ht="21" customHeight="1">
      <c r="A26" s="356" t="s">
        <v>65</v>
      </c>
      <c r="B26" s="357"/>
      <c r="C26" s="358"/>
      <c r="D26" s="358"/>
      <c r="E26" s="357"/>
      <c r="F26" s="299"/>
      <c r="G26" s="299"/>
      <c r="H26" s="300"/>
      <c r="I26" s="299"/>
      <c r="J26" s="298"/>
      <c r="K26" s="298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</row>
  </sheetData>
  <sheetProtection/>
  <mergeCells count="38">
    <mergeCell ref="A1:B1"/>
    <mergeCell ref="A2:K2"/>
    <mergeCell ref="G4:H4"/>
    <mergeCell ref="A5:B5"/>
    <mergeCell ref="G5:H5"/>
    <mergeCell ref="A6:B6"/>
    <mergeCell ref="G6:H6"/>
    <mergeCell ref="A7:B7"/>
    <mergeCell ref="G7:H7"/>
    <mergeCell ref="A8:B8"/>
    <mergeCell ref="A9:B9"/>
    <mergeCell ref="G9:H9"/>
    <mergeCell ref="A10:B10"/>
    <mergeCell ref="G10:H10"/>
    <mergeCell ref="A11:B11"/>
    <mergeCell ref="A12:B12"/>
    <mergeCell ref="G12:H12"/>
    <mergeCell ref="A13:B13"/>
    <mergeCell ref="G13:H13"/>
    <mergeCell ref="A14:B14"/>
    <mergeCell ref="A15:B15"/>
    <mergeCell ref="A16:B16"/>
    <mergeCell ref="A17:B17"/>
    <mergeCell ref="A18:B18"/>
    <mergeCell ref="G18:H18"/>
    <mergeCell ref="A19:B19"/>
    <mergeCell ref="G19:H19"/>
    <mergeCell ref="A20:B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</mergeCells>
  <printOptions/>
  <pageMargins left="0.35" right="0.35" top="0.31" bottom="0.3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B16"/>
  <sheetViews>
    <sheetView zoomScaleSheetLayoutView="100" workbookViewId="0" topLeftCell="A1">
      <selection activeCell="B6" sqref="B6:J15"/>
    </sheetView>
  </sheetViews>
  <sheetFormatPr defaultColWidth="9.125" defaultRowHeight="33" customHeight="1"/>
  <cols>
    <col min="1" max="1" width="14.875" style="71" customWidth="1"/>
    <col min="2" max="2" width="15.75390625" style="71" customWidth="1"/>
    <col min="3" max="3" width="12.125" style="71" customWidth="1"/>
    <col min="4" max="4" width="16.00390625" style="71" customWidth="1"/>
    <col min="5" max="5" width="13.25390625" style="71" customWidth="1"/>
    <col min="6" max="6" width="11.75390625" style="255" customWidth="1"/>
    <col min="7" max="7" width="7.00390625" style="71" customWidth="1"/>
    <col min="8" max="8" width="9.625" style="71" customWidth="1"/>
    <col min="9" max="9" width="9.625" style="255" customWidth="1"/>
    <col min="10" max="10" width="6.75390625" style="71" customWidth="1"/>
    <col min="11" max="11" width="7.50390625" style="72" customWidth="1"/>
    <col min="12" max="17" width="9.125" style="71" customWidth="1"/>
    <col min="18" max="16384" width="9.125" style="256" customWidth="1"/>
  </cols>
  <sheetData>
    <row r="1" spans="1:28" ht="27" customHeight="1">
      <c r="A1" s="226" t="s">
        <v>66</v>
      </c>
      <c r="B1" s="226"/>
      <c r="C1" s="226"/>
      <c r="D1" s="226"/>
      <c r="E1" s="226"/>
      <c r="F1" s="226"/>
      <c r="G1" s="226"/>
      <c r="H1" s="226"/>
      <c r="I1" s="226"/>
      <c r="J1" s="226"/>
      <c r="K1" s="25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5" ht="26.25" customHeight="1">
      <c r="A2" s="227" t="s">
        <v>67</v>
      </c>
      <c r="B2" s="227"/>
      <c r="C2" s="227"/>
      <c r="D2" s="227"/>
      <c r="E2" s="227"/>
      <c r="F2" s="227"/>
      <c r="G2" s="227"/>
      <c r="H2" s="227"/>
      <c r="I2" s="227"/>
      <c r="J2" s="227"/>
      <c r="K2" s="25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17" ht="42.75" customHeight="1">
      <c r="A3" s="257" t="s">
        <v>68</v>
      </c>
      <c r="B3" s="258" t="s">
        <v>69</v>
      </c>
      <c r="C3" s="258"/>
      <c r="D3" s="259" t="s">
        <v>70</v>
      </c>
      <c r="E3" s="260"/>
      <c r="F3" s="261" t="s">
        <v>71</v>
      </c>
      <c r="G3" s="262"/>
      <c r="H3" s="262"/>
      <c r="I3" s="262"/>
      <c r="J3" s="262"/>
      <c r="K3" s="71"/>
      <c r="M3" s="256"/>
      <c r="N3" s="256"/>
      <c r="O3" s="256"/>
      <c r="P3" s="256"/>
      <c r="Q3" s="256"/>
    </row>
    <row r="4" spans="1:17" ht="27.75" customHeight="1">
      <c r="A4" s="263"/>
      <c r="B4" s="264" t="s">
        <v>72</v>
      </c>
      <c r="C4" s="264"/>
      <c r="D4" s="264" t="s">
        <v>72</v>
      </c>
      <c r="E4" s="264"/>
      <c r="F4" s="265" t="s">
        <v>72</v>
      </c>
      <c r="G4" s="266"/>
      <c r="H4" s="266"/>
      <c r="I4" s="266"/>
      <c r="J4" s="266"/>
      <c r="K4" s="71"/>
      <c r="O4" s="256"/>
      <c r="P4" s="256"/>
      <c r="Q4" s="256"/>
    </row>
    <row r="5" spans="1:17" ht="35.25" customHeight="1">
      <c r="A5" s="263"/>
      <c r="B5" s="267" t="s">
        <v>73</v>
      </c>
      <c r="C5" s="268" t="s">
        <v>74</v>
      </c>
      <c r="D5" s="269" t="s">
        <v>73</v>
      </c>
      <c r="E5" s="270" t="s">
        <v>74</v>
      </c>
      <c r="F5" s="271" t="s">
        <v>75</v>
      </c>
      <c r="G5" s="271" t="s">
        <v>74</v>
      </c>
      <c r="H5" s="272" t="s">
        <v>76</v>
      </c>
      <c r="I5" s="284" t="s">
        <v>73</v>
      </c>
      <c r="J5" s="284" t="s">
        <v>74</v>
      </c>
      <c r="K5" s="71"/>
      <c r="O5" s="256"/>
      <c r="P5" s="256"/>
      <c r="Q5" s="256"/>
    </row>
    <row r="6" spans="1:17" ht="27.75" customHeight="1">
      <c r="A6" s="273" t="s">
        <v>77</v>
      </c>
      <c r="B6" s="242">
        <v>-13.9</v>
      </c>
      <c r="C6" s="199" t="s">
        <v>9</v>
      </c>
      <c r="D6" s="274">
        <v>-52.3</v>
      </c>
      <c r="E6" s="199" t="s">
        <v>9</v>
      </c>
      <c r="F6" s="242">
        <v>68.14729</v>
      </c>
      <c r="G6" s="199" t="s">
        <v>9</v>
      </c>
      <c r="H6" s="199" t="s">
        <v>9</v>
      </c>
      <c r="I6" s="242">
        <v>-26.2</v>
      </c>
      <c r="J6" s="216" t="s">
        <v>9</v>
      </c>
      <c r="K6" s="71"/>
      <c r="O6" s="256"/>
      <c r="P6" s="256"/>
      <c r="Q6" s="256"/>
    </row>
    <row r="7" spans="1:17" ht="27.75" customHeight="1">
      <c r="A7" s="275" t="s">
        <v>78</v>
      </c>
      <c r="B7" s="242">
        <v>-20.6</v>
      </c>
      <c r="C7" s="276">
        <f>RANK(B7,$B$7:$B$15)</f>
        <v>8</v>
      </c>
      <c r="D7" s="277">
        <v>6.8</v>
      </c>
      <c r="E7" s="276">
        <f>RANK(D7,$D$7:$D$15)</f>
        <v>2</v>
      </c>
      <c r="F7" s="242">
        <v>27.144790000000004</v>
      </c>
      <c r="G7" s="276">
        <f>RANK(F7,$F$7:$F$15)</f>
        <v>1</v>
      </c>
      <c r="H7" s="277">
        <f>F7/$F$6*100</f>
        <v>39.832530391157164</v>
      </c>
      <c r="I7" s="242">
        <v>-26.2</v>
      </c>
      <c r="J7" s="285">
        <f>RANK(I7,$I$7:$I$15)</f>
        <v>5</v>
      </c>
      <c r="K7" s="71"/>
      <c r="O7" s="256"/>
      <c r="P7" s="256"/>
      <c r="Q7" s="256"/>
    </row>
    <row r="8" spans="1:17" ht="27.75" customHeight="1">
      <c r="A8" s="275" t="s">
        <v>79</v>
      </c>
      <c r="B8" s="242">
        <v>0.8</v>
      </c>
      <c r="C8" s="276">
        <f aca="true" t="shared" si="0" ref="C8:C15">RANK(B8,$B$7:$B$15)</f>
        <v>2</v>
      </c>
      <c r="D8" s="277">
        <v>165.7</v>
      </c>
      <c r="E8" s="276">
        <f aca="true" t="shared" si="1" ref="E8:E15">RANK(D8,$D$7:$D$15)</f>
        <v>1</v>
      </c>
      <c r="F8" s="242">
        <v>5.93481</v>
      </c>
      <c r="G8" s="278">
        <f aca="true" t="shared" si="2" ref="G8:G15">RANK(F8,$F$7:$F$15)</f>
        <v>3</v>
      </c>
      <c r="H8" s="277">
        <f aca="true" t="shared" si="3" ref="H8:H15">F8/$F$6*100</f>
        <v>8.708798251551896</v>
      </c>
      <c r="I8" s="242">
        <v>-24.6</v>
      </c>
      <c r="J8" s="285">
        <f aca="true" t="shared" si="4" ref="J8:J15">RANK(I8,$I$7:$I$15)</f>
        <v>2</v>
      </c>
      <c r="K8" s="71"/>
      <c r="O8" s="256"/>
      <c r="P8" s="256"/>
      <c r="Q8" s="256"/>
    </row>
    <row r="9" spans="1:17" ht="27.75" customHeight="1">
      <c r="A9" s="275" t="s">
        <v>80</v>
      </c>
      <c r="B9" s="242">
        <v>-5.5</v>
      </c>
      <c r="C9" s="276">
        <f t="shared" si="0"/>
        <v>5</v>
      </c>
      <c r="D9" s="277">
        <v>-89.4</v>
      </c>
      <c r="E9" s="276">
        <f t="shared" si="1"/>
        <v>9</v>
      </c>
      <c r="F9" s="242">
        <v>5.22739</v>
      </c>
      <c r="G9" s="278">
        <f t="shared" si="2"/>
        <v>5</v>
      </c>
      <c r="H9" s="277">
        <f t="shared" si="3"/>
        <v>7.670723223183195</v>
      </c>
      <c r="I9" s="242">
        <v>-25.6</v>
      </c>
      <c r="J9" s="285">
        <f t="shared" si="4"/>
        <v>3</v>
      </c>
      <c r="K9" s="71"/>
      <c r="O9" s="256"/>
      <c r="P9" s="256"/>
      <c r="Q9" s="256"/>
    </row>
    <row r="10" spans="1:17" ht="27.75" customHeight="1">
      <c r="A10" s="275" t="s">
        <v>81</v>
      </c>
      <c r="B10" s="242">
        <v>-31.6</v>
      </c>
      <c r="C10" s="276">
        <f t="shared" si="0"/>
        <v>9</v>
      </c>
      <c r="D10" s="277">
        <v>-30.8</v>
      </c>
      <c r="E10" s="276">
        <f t="shared" si="1"/>
        <v>4</v>
      </c>
      <c r="F10" s="242">
        <v>12.11191</v>
      </c>
      <c r="G10" s="278">
        <f t="shared" si="2"/>
        <v>2</v>
      </c>
      <c r="H10" s="277">
        <f t="shared" si="3"/>
        <v>17.773135219316867</v>
      </c>
      <c r="I10" s="242">
        <v>-24.3</v>
      </c>
      <c r="J10" s="285">
        <f t="shared" si="4"/>
        <v>1</v>
      </c>
      <c r="K10" s="71"/>
      <c r="O10" s="256"/>
      <c r="P10" s="256"/>
      <c r="Q10" s="256"/>
    </row>
    <row r="11" spans="1:17" ht="27.75" customHeight="1">
      <c r="A11" s="275" t="s">
        <v>82</v>
      </c>
      <c r="B11" s="242">
        <v>-9.8</v>
      </c>
      <c r="C11" s="276">
        <f t="shared" si="0"/>
        <v>7</v>
      </c>
      <c r="D11" s="277">
        <v>-46.6</v>
      </c>
      <c r="E11" s="276">
        <f t="shared" si="1"/>
        <v>7</v>
      </c>
      <c r="F11" s="242">
        <v>2.8704099999999997</v>
      </c>
      <c r="G11" s="278">
        <f t="shared" si="2"/>
        <v>8</v>
      </c>
      <c r="H11" s="277">
        <f t="shared" si="3"/>
        <v>4.212067713917897</v>
      </c>
      <c r="I11" s="242">
        <v>-28.1</v>
      </c>
      <c r="J11" s="285">
        <f t="shared" si="4"/>
        <v>8</v>
      </c>
      <c r="K11" s="71"/>
      <c r="O11" s="256"/>
      <c r="P11" s="256"/>
      <c r="Q11" s="256"/>
    </row>
    <row r="12" spans="1:17" ht="27.75" customHeight="1">
      <c r="A12" s="275" t="s">
        <v>83</v>
      </c>
      <c r="B12" s="242">
        <v>-0.8</v>
      </c>
      <c r="C12" s="276">
        <f t="shared" si="0"/>
        <v>3</v>
      </c>
      <c r="D12" s="277">
        <v>-60.7</v>
      </c>
      <c r="E12" s="276">
        <f t="shared" si="1"/>
        <v>8</v>
      </c>
      <c r="F12" s="242">
        <v>3.62474</v>
      </c>
      <c r="G12" s="278">
        <f t="shared" si="2"/>
        <v>7</v>
      </c>
      <c r="H12" s="277">
        <f t="shared" si="3"/>
        <v>5.3189789351858305</v>
      </c>
      <c r="I12" s="242">
        <v>-26.7</v>
      </c>
      <c r="J12" s="285">
        <f t="shared" si="4"/>
        <v>6</v>
      </c>
      <c r="K12" s="71"/>
      <c r="O12" s="256"/>
      <c r="P12" s="256"/>
      <c r="Q12" s="256"/>
    </row>
    <row r="13" spans="1:17" ht="27.75" customHeight="1">
      <c r="A13" s="275" t="s">
        <v>84</v>
      </c>
      <c r="B13" s="242">
        <v>3.3</v>
      </c>
      <c r="C13" s="276">
        <f t="shared" si="0"/>
        <v>1</v>
      </c>
      <c r="D13" s="277">
        <v>5.5</v>
      </c>
      <c r="E13" s="276">
        <f t="shared" si="1"/>
        <v>3</v>
      </c>
      <c r="F13" s="242">
        <v>1.72402</v>
      </c>
      <c r="G13" s="278">
        <f t="shared" si="2"/>
        <v>9</v>
      </c>
      <c r="H13" s="277">
        <f t="shared" si="3"/>
        <v>2.5298438133049754</v>
      </c>
      <c r="I13" s="242">
        <v>-26.1</v>
      </c>
      <c r="J13" s="285">
        <f t="shared" si="4"/>
        <v>4</v>
      </c>
      <c r="K13" s="71"/>
      <c r="O13" s="256"/>
      <c r="P13" s="256"/>
      <c r="Q13" s="256"/>
    </row>
    <row r="14" spans="1:17" ht="27.75" customHeight="1">
      <c r="A14" s="275" t="s">
        <v>85</v>
      </c>
      <c r="B14" s="242">
        <v>-3.4</v>
      </c>
      <c r="C14" s="276">
        <f t="shared" si="0"/>
        <v>4</v>
      </c>
      <c r="D14" s="277">
        <v>-41.6</v>
      </c>
      <c r="E14" s="276">
        <f t="shared" si="1"/>
        <v>6</v>
      </c>
      <c r="F14" s="242">
        <v>3.83081</v>
      </c>
      <c r="G14" s="278">
        <f t="shared" si="2"/>
        <v>6</v>
      </c>
      <c r="H14" s="277">
        <f t="shared" si="3"/>
        <v>5.621368069075087</v>
      </c>
      <c r="I14" s="242">
        <v>-30.6</v>
      </c>
      <c r="J14" s="285">
        <f t="shared" si="4"/>
        <v>9</v>
      </c>
      <c r="K14" s="71"/>
      <c r="O14" s="256"/>
      <c r="P14" s="256"/>
      <c r="Q14" s="256"/>
    </row>
    <row r="15" spans="1:17" ht="27.75" customHeight="1">
      <c r="A15" s="279" t="s">
        <v>86</v>
      </c>
      <c r="B15" s="248">
        <v>-7.9</v>
      </c>
      <c r="C15" s="276">
        <f t="shared" si="0"/>
        <v>6</v>
      </c>
      <c r="D15" s="280">
        <v>-35.1</v>
      </c>
      <c r="E15" s="276">
        <f t="shared" si="1"/>
        <v>5</v>
      </c>
      <c r="F15" s="242">
        <v>5.6784099999999995</v>
      </c>
      <c r="G15" s="281">
        <f t="shared" si="2"/>
        <v>4</v>
      </c>
      <c r="H15" s="282">
        <f t="shared" si="3"/>
        <v>8.332554383307098</v>
      </c>
      <c r="I15" s="248">
        <v>-27.2</v>
      </c>
      <c r="J15" s="285">
        <f t="shared" si="4"/>
        <v>7</v>
      </c>
      <c r="K15" s="71"/>
      <c r="O15" s="256"/>
      <c r="P15" s="256"/>
      <c r="Q15" s="256"/>
    </row>
    <row r="16" spans="1:17" s="254" customFormat="1" ht="27.75" customHeight="1">
      <c r="A16" s="283"/>
      <c r="B16" s="283"/>
      <c r="C16" s="283"/>
      <c r="D16" s="283"/>
      <c r="E16" s="283"/>
      <c r="F16" s="283"/>
      <c r="G16" s="283"/>
      <c r="H16" s="283"/>
      <c r="I16" s="283"/>
      <c r="J16" s="283"/>
      <c r="K16" s="286"/>
      <c r="L16" s="287"/>
      <c r="M16" s="287"/>
      <c r="N16" s="287"/>
      <c r="O16" s="287"/>
      <c r="P16" s="287"/>
      <c r="Q16" s="287"/>
    </row>
  </sheetData>
  <sheetProtection/>
  <mergeCells count="10">
    <mergeCell ref="A1:J1"/>
    <mergeCell ref="A2:J2"/>
    <mergeCell ref="B3:C3"/>
    <mergeCell ref="D3:E3"/>
    <mergeCell ref="F3:J3"/>
    <mergeCell ref="B4:C4"/>
    <mergeCell ref="D4:E4"/>
    <mergeCell ref="F4:J4"/>
    <mergeCell ref="A16:J16"/>
    <mergeCell ref="A3:A5"/>
  </mergeCells>
  <printOptions/>
  <pageMargins left="0.75" right="0.75" top="1" bottom="1" header="0.51" footer="0.51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I17"/>
  <sheetViews>
    <sheetView zoomScaleSheetLayoutView="100" workbookViewId="0" topLeftCell="A1">
      <selection activeCell="G16" sqref="G16"/>
    </sheetView>
  </sheetViews>
  <sheetFormatPr defaultColWidth="8.625" defaultRowHeight="33" customHeight="1"/>
  <cols>
    <col min="1" max="1" width="16.00390625" style="1" customWidth="1"/>
    <col min="2" max="2" width="10.50390625" style="1" customWidth="1"/>
    <col min="3" max="3" width="8.50390625" style="1" customWidth="1"/>
    <col min="4" max="4" width="10.00390625" style="1" customWidth="1"/>
    <col min="5" max="5" width="10.50390625" style="1" customWidth="1"/>
    <col min="6" max="6" width="8.875" style="1" customWidth="1"/>
    <col min="7" max="7" width="10.375" style="1" customWidth="1"/>
    <col min="8" max="9" width="8.50390625" style="1" customWidth="1"/>
    <col min="10" max="10" width="9.875" style="1" customWidth="1"/>
    <col min="11" max="11" width="8.50390625" style="1" customWidth="1"/>
    <col min="12" max="118" width="9.125" style="1" customWidth="1"/>
  </cols>
  <sheetData>
    <row r="1" spans="1:191" ht="27" customHeight="1">
      <c r="A1" s="226" t="s">
        <v>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191" ht="26.25" customHeight="1">
      <c r="A2" s="227" t="s">
        <v>87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1" ht="31.5" customHeight="1">
      <c r="A3" s="228" t="s">
        <v>68</v>
      </c>
      <c r="B3" s="229" t="s">
        <v>88</v>
      </c>
      <c r="C3" s="229"/>
      <c r="D3" s="229"/>
      <c r="E3" s="229"/>
      <c r="F3" s="230"/>
      <c r="G3" s="231" t="s">
        <v>89</v>
      </c>
      <c r="H3" s="232"/>
      <c r="I3" s="232"/>
      <c r="J3" s="232"/>
      <c r="K3" s="232"/>
    </row>
    <row r="4" spans="1:11" ht="27.75" customHeight="1">
      <c r="A4" s="233"/>
      <c r="B4" s="234" t="s">
        <v>72</v>
      </c>
      <c r="C4" s="234"/>
      <c r="D4" s="234"/>
      <c r="E4" s="234"/>
      <c r="F4" s="235"/>
      <c r="G4" s="236" t="s">
        <v>72</v>
      </c>
      <c r="H4" s="236"/>
      <c r="I4" s="236"/>
      <c r="J4" s="236"/>
      <c r="K4" s="236"/>
    </row>
    <row r="5" spans="1:11" ht="27.75" customHeight="1">
      <c r="A5" s="233"/>
      <c r="B5" s="237" t="s">
        <v>75</v>
      </c>
      <c r="C5" s="238" t="s">
        <v>74</v>
      </c>
      <c r="D5" s="238" t="s">
        <v>76</v>
      </c>
      <c r="E5" s="238" t="s">
        <v>73</v>
      </c>
      <c r="F5" s="239" t="s">
        <v>74</v>
      </c>
      <c r="G5" s="240" t="s">
        <v>75</v>
      </c>
      <c r="H5" s="240" t="s">
        <v>74</v>
      </c>
      <c r="I5" s="240" t="s">
        <v>76</v>
      </c>
      <c r="J5" s="251" t="s">
        <v>73</v>
      </c>
      <c r="K5" s="251" t="s">
        <v>74</v>
      </c>
    </row>
    <row r="6" spans="1:11" ht="27.75" customHeight="1">
      <c r="A6" s="241" t="s">
        <v>77</v>
      </c>
      <c r="B6" s="242">
        <v>72.6728</v>
      </c>
      <c r="C6" s="199" t="s">
        <v>9</v>
      </c>
      <c r="D6" s="199" t="s">
        <v>9</v>
      </c>
      <c r="E6" s="242">
        <v>-27.6</v>
      </c>
      <c r="F6" s="199" t="s">
        <v>9</v>
      </c>
      <c r="G6" s="242">
        <v>61.5693</v>
      </c>
      <c r="H6" s="199" t="s">
        <v>9</v>
      </c>
      <c r="I6" s="199" t="s">
        <v>9</v>
      </c>
      <c r="J6" s="242">
        <v>-28.8</v>
      </c>
      <c r="K6" s="216" t="s">
        <v>9</v>
      </c>
    </row>
    <row r="7" spans="1:11" ht="27.75" customHeight="1">
      <c r="A7" s="243" t="s">
        <v>78</v>
      </c>
      <c r="B7" s="242">
        <v>6.6308</v>
      </c>
      <c r="C7" s="244">
        <f>RANK(B7,$B$7:$B$15)</f>
        <v>3</v>
      </c>
      <c r="D7" s="242">
        <f>B7/$B$6*100</f>
        <v>9.124184013826357</v>
      </c>
      <c r="E7" s="242">
        <v>-38.7</v>
      </c>
      <c r="F7" s="244">
        <f>RANK(E7,$E$7:$E$15)</f>
        <v>8</v>
      </c>
      <c r="G7" s="242">
        <v>7.2823</v>
      </c>
      <c r="H7" s="244">
        <f>RANK(G7,$G$7:$G$15)</f>
        <v>3</v>
      </c>
      <c r="I7" s="242">
        <f>G7/$G$6*100</f>
        <v>11.827810288569141</v>
      </c>
      <c r="J7" s="242">
        <v>-20.3</v>
      </c>
      <c r="K7" s="252">
        <f>RANK(J7,$J$7:$J$15)</f>
        <v>6</v>
      </c>
    </row>
    <row r="8" spans="1:11" ht="27.75" customHeight="1">
      <c r="A8" s="243" t="s">
        <v>79</v>
      </c>
      <c r="B8" s="242">
        <v>0.898</v>
      </c>
      <c r="C8" s="244">
        <f>RANK(B8,$B$7:$B$15)</f>
        <v>8</v>
      </c>
      <c r="D8" s="242">
        <f>B8/$B$6*100</f>
        <v>1.235675520965203</v>
      </c>
      <c r="E8" s="242">
        <v>-20.5</v>
      </c>
      <c r="F8" s="244">
        <f aca="true" t="shared" si="0" ref="F8:F15">RANK(E8,$E$7:$E$15)</f>
        <v>2</v>
      </c>
      <c r="G8" s="242">
        <v>1.4116</v>
      </c>
      <c r="H8" s="244">
        <f>RANK(G8,$G$7:$G$15)</f>
        <v>9</v>
      </c>
      <c r="I8" s="242">
        <f>G8/$G$6*100</f>
        <v>2.292701070176208</v>
      </c>
      <c r="J8" s="246">
        <v>20</v>
      </c>
      <c r="K8" s="252">
        <f aca="true" t="shared" si="1" ref="K8:K15">RANK(J8,$J$7:$J$15)</f>
        <v>1</v>
      </c>
    </row>
    <row r="9" spans="1:11" ht="27.75" customHeight="1">
      <c r="A9" s="243" t="s">
        <v>80</v>
      </c>
      <c r="B9" s="242">
        <v>1.5337</v>
      </c>
      <c r="C9" s="245">
        <f aca="true" t="shared" si="2" ref="C9:C15">RANK(B9,$B$7:$B$15)</f>
        <v>6</v>
      </c>
      <c r="D9" s="246">
        <f aca="true" t="shared" si="3" ref="D9:D15">B9/$B$6*100</f>
        <v>2.1104182032342225</v>
      </c>
      <c r="E9" s="242">
        <v>-38.5</v>
      </c>
      <c r="F9" s="244">
        <f t="shared" si="0"/>
        <v>7</v>
      </c>
      <c r="G9" s="242">
        <v>5.621</v>
      </c>
      <c r="H9" s="245">
        <f aca="true" t="shared" si="4" ref="H9:H15">RANK(G9,$G$7:$G$15)</f>
        <v>4</v>
      </c>
      <c r="I9" s="242">
        <f aca="true" t="shared" si="5" ref="I9:I15">G9/$G$6*100</f>
        <v>9.129549954279163</v>
      </c>
      <c r="J9" s="246">
        <v>-4.9</v>
      </c>
      <c r="K9" s="252">
        <f t="shared" si="1"/>
        <v>4</v>
      </c>
    </row>
    <row r="10" spans="1:11" ht="27.75" customHeight="1">
      <c r="A10" s="243" t="s">
        <v>81</v>
      </c>
      <c r="B10" s="242">
        <v>10.9348</v>
      </c>
      <c r="C10" s="245">
        <f t="shared" si="2"/>
        <v>1</v>
      </c>
      <c r="D10" s="246">
        <f t="shared" si="3"/>
        <v>15.046619918318822</v>
      </c>
      <c r="E10" s="242">
        <v>-28.2</v>
      </c>
      <c r="F10" s="244">
        <f t="shared" si="0"/>
        <v>4</v>
      </c>
      <c r="G10" s="242">
        <v>9.3526</v>
      </c>
      <c r="H10" s="245">
        <f t="shared" si="4"/>
        <v>1</v>
      </c>
      <c r="I10" s="242">
        <f t="shared" si="5"/>
        <v>15.190362729477192</v>
      </c>
      <c r="J10" s="242">
        <v>11.3</v>
      </c>
      <c r="K10" s="252">
        <f t="shared" si="1"/>
        <v>2</v>
      </c>
    </row>
    <row r="11" spans="1:11" ht="27.75" customHeight="1">
      <c r="A11" s="243" t="s">
        <v>82</v>
      </c>
      <c r="B11" s="242">
        <v>1.0104</v>
      </c>
      <c r="C11" s="245">
        <f t="shared" si="2"/>
        <v>7</v>
      </c>
      <c r="D11" s="246">
        <f t="shared" si="3"/>
        <v>1.3903413656828967</v>
      </c>
      <c r="E11" s="242">
        <v>-12.4</v>
      </c>
      <c r="F11" s="244">
        <f t="shared" si="0"/>
        <v>1</v>
      </c>
      <c r="G11" s="242">
        <v>2.9736</v>
      </c>
      <c r="H11" s="245">
        <f t="shared" si="4"/>
        <v>8</v>
      </c>
      <c r="I11" s="242">
        <f t="shared" si="5"/>
        <v>4.829679726746934</v>
      </c>
      <c r="J11" s="242">
        <v>-34.8</v>
      </c>
      <c r="K11" s="252">
        <f t="shared" si="1"/>
        <v>7</v>
      </c>
    </row>
    <row r="12" spans="1:11" ht="27.75" customHeight="1">
      <c r="A12" s="243" t="s">
        <v>83</v>
      </c>
      <c r="B12" s="242">
        <v>3.3467</v>
      </c>
      <c r="C12" s="245">
        <f t="shared" si="2"/>
        <v>4</v>
      </c>
      <c r="D12" s="246">
        <f t="shared" si="3"/>
        <v>4.605161766162856</v>
      </c>
      <c r="E12" s="242">
        <v>-28.5</v>
      </c>
      <c r="F12" s="244">
        <f t="shared" si="0"/>
        <v>5</v>
      </c>
      <c r="G12" s="242">
        <v>5.2186</v>
      </c>
      <c r="H12" s="245">
        <f t="shared" si="4"/>
        <v>6</v>
      </c>
      <c r="I12" s="242">
        <f t="shared" si="5"/>
        <v>8.475977475787447</v>
      </c>
      <c r="J12" s="242">
        <v>-36.1</v>
      </c>
      <c r="K12" s="252">
        <f t="shared" si="1"/>
        <v>8</v>
      </c>
    </row>
    <row r="13" spans="1:11" ht="27.75" customHeight="1">
      <c r="A13" s="243" t="s">
        <v>84</v>
      </c>
      <c r="B13" s="242">
        <v>0.547</v>
      </c>
      <c r="C13" s="245">
        <f t="shared" si="2"/>
        <v>9</v>
      </c>
      <c r="D13" s="246">
        <f t="shared" si="3"/>
        <v>0.7526887638841493</v>
      </c>
      <c r="E13" s="242">
        <v>-23.8</v>
      </c>
      <c r="F13" s="244">
        <f t="shared" si="0"/>
        <v>3</v>
      </c>
      <c r="G13" s="242">
        <v>3.2243</v>
      </c>
      <c r="H13" s="245">
        <f t="shared" si="4"/>
        <v>7</v>
      </c>
      <c r="I13" s="242">
        <f t="shared" si="5"/>
        <v>5.236863176940456</v>
      </c>
      <c r="J13" s="242">
        <v>-55.9</v>
      </c>
      <c r="K13" s="252">
        <f t="shared" si="1"/>
        <v>9</v>
      </c>
    </row>
    <row r="14" spans="1:11" ht="33" customHeight="1">
      <c r="A14" s="243" t="s">
        <v>85</v>
      </c>
      <c r="B14" s="242">
        <v>2.3159</v>
      </c>
      <c r="C14" s="245">
        <f t="shared" si="2"/>
        <v>5</v>
      </c>
      <c r="D14" s="246">
        <f t="shared" si="3"/>
        <v>3.1867493752820866</v>
      </c>
      <c r="E14" s="242">
        <v>-44.8</v>
      </c>
      <c r="F14" s="244">
        <f t="shared" si="0"/>
        <v>9</v>
      </c>
      <c r="G14" s="242">
        <v>5.3527</v>
      </c>
      <c r="H14" s="245">
        <f t="shared" si="4"/>
        <v>5</v>
      </c>
      <c r="I14" s="242">
        <f t="shared" si="5"/>
        <v>8.693780829082026</v>
      </c>
      <c r="J14" s="242">
        <v>7.4</v>
      </c>
      <c r="K14" s="252">
        <f t="shared" si="1"/>
        <v>3</v>
      </c>
    </row>
    <row r="15" spans="1:11" ht="33" customHeight="1">
      <c r="A15" s="247" t="s">
        <v>86</v>
      </c>
      <c r="B15" s="248">
        <v>9.5598</v>
      </c>
      <c r="C15" s="249">
        <f t="shared" si="2"/>
        <v>2</v>
      </c>
      <c r="D15" s="248">
        <f t="shared" si="3"/>
        <v>13.154577778756288</v>
      </c>
      <c r="E15" s="248">
        <v>-28.8</v>
      </c>
      <c r="F15" s="249">
        <f t="shared" si="0"/>
        <v>6</v>
      </c>
      <c r="G15" s="248">
        <v>7.9898</v>
      </c>
      <c r="H15" s="249">
        <f t="shared" si="4"/>
        <v>2</v>
      </c>
      <c r="I15" s="248">
        <f t="shared" si="5"/>
        <v>12.976921939992822</v>
      </c>
      <c r="J15" s="248">
        <v>-16.9</v>
      </c>
      <c r="K15" s="253">
        <f t="shared" si="1"/>
        <v>5</v>
      </c>
    </row>
    <row r="17" ht="33" customHeight="1">
      <c r="G17" s="250"/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8" right="0.75" top="0.98" bottom="1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O19"/>
  <sheetViews>
    <sheetView zoomScaleSheetLayoutView="100" workbookViewId="0" topLeftCell="A1">
      <selection activeCell="B6" sqref="B6:J19"/>
    </sheetView>
  </sheetViews>
  <sheetFormatPr defaultColWidth="8.75390625" defaultRowHeight="27" customHeight="1"/>
  <cols>
    <col min="1" max="1" width="19.875" style="1" customWidth="1"/>
    <col min="2" max="2" width="17.00390625" style="1" customWidth="1"/>
    <col min="3" max="3" width="9.375" style="1" customWidth="1"/>
    <col min="4" max="4" width="17.00390625" style="186" customWidth="1"/>
    <col min="5" max="5" width="11.625" style="186" customWidth="1"/>
    <col min="6" max="6" width="11.625" style="1" customWidth="1"/>
    <col min="7" max="7" width="8.50390625" style="1" customWidth="1"/>
    <col min="8" max="8" width="15.125" style="1" customWidth="1"/>
    <col min="9" max="9" width="10.125" style="1" customWidth="1"/>
    <col min="10" max="10" width="8.25390625" style="1" customWidth="1"/>
    <col min="11" max="13" width="9.50390625" style="1" hidden="1" customWidth="1"/>
    <col min="14" max="14" width="18.625" style="1" hidden="1" customWidth="1"/>
    <col min="15" max="15" width="1.12109375" style="1" hidden="1" customWidth="1"/>
    <col min="16" max="146" width="9.50390625" style="1" customWidth="1"/>
    <col min="147" max="164" width="9.00390625" style="1" bestFit="1" customWidth="1"/>
    <col min="165" max="214" width="8.75390625" style="1" customWidth="1"/>
    <col min="215" max="215" width="9.00390625" style="0" customWidth="1"/>
    <col min="216" max="16384" width="8.75390625" style="1" customWidth="1"/>
  </cols>
  <sheetData>
    <row r="1" spans="1:10" ht="27" customHeight="1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5" ht="27" customHeight="1">
      <c r="A2" s="187" t="s">
        <v>91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0" ht="42.75" customHeight="1">
      <c r="A3" s="142" t="s">
        <v>92</v>
      </c>
      <c r="B3" s="188" t="s">
        <v>69</v>
      </c>
      <c r="C3" s="189"/>
      <c r="D3" s="190" t="s">
        <v>70</v>
      </c>
      <c r="E3" s="190"/>
      <c r="F3" s="143" t="s">
        <v>71</v>
      </c>
      <c r="G3" s="144"/>
      <c r="H3" s="144"/>
      <c r="I3" s="144"/>
      <c r="J3" s="144"/>
    </row>
    <row r="4" spans="1:10" ht="31.5" customHeight="1">
      <c r="A4" s="145"/>
      <c r="B4" s="191" t="s">
        <v>72</v>
      </c>
      <c r="C4" s="103"/>
      <c r="D4" s="191" t="s">
        <v>72</v>
      </c>
      <c r="E4" s="103"/>
      <c r="F4" s="146" t="s">
        <v>72</v>
      </c>
      <c r="G4" s="146"/>
      <c r="H4" s="146"/>
      <c r="I4" s="146"/>
      <c r="J4" s="146"/>
    </row>
    <row r="5" spans="1:10" ht="35.25" customHeight="1">
      <c r="A5" s="145"/>
      <c r="B5" s="192" t="s">
        <v>5</v>
      </c>
      <c r="C5" s="193" t="s">
        <v>74</v>
      </c>
      <c r="D5" s="194" t="s">
        <v>73</v>
      </c>
      <c r="E5" s="194" t="s">
        <v>74</v>
      </c>
      <c r="F5" s="195" t="s">
        <v>75</v>
      </c>
      <c r="G5" s="196" t="s">
        <v>74</v>
      </c>
      <c r="H5" s="197" t="s">
        <v>93</v>
      </c>
      <c r="I5" s="197" t="s">
        <v>73</v>
      </c>
      <c r="J5" s="215" t="s">
        <v>74</v>
      </c>
    </row>
    <row r="6" spans="1:10" ht="24.75" customHeight="1">
      <c r="A6" s="160" t="s">
        <v>94</v>
      </c>
      <c r="B6" s="198">
        <v>-13.5</v>
      </c>
      <c r="C6" s="199" t="s">
        <v>9</v>
      </c>
      <c r="D6" s="200">
        <v>-24.5</v>
      </c>
      <c r="E6" s="199" t="s">
        <v>9</v>
      </c>
      <c r="F6" s="201">
        <v>52130</v>
      </c>
      <c r="G6" s="199" t="s">
        <v>9</v>
      </c>
      <c r="H6" s="199" t="s">
        <v>9</v>
      </c>
      <c r="I6" s="200">
        <v>-20.5</v>
      </c>
      <c r="J6" s="216" t="s">
        <v>9</v>
      </c>
    </row>
    <row r="7" spans="1:15" ht="24.75" customHeight="1">
      <c r="A7" s="155" t="s">
        <v>95</v>
      </c>
      <c r="B7" s="202">
        <v>-4.7</v>
      </c>
      <c r="C7" s="203" t="s">
        <v>9</v>
      </c>
      <c r="D7" s="202">
        <v>-34.9</v>
      </c>
      <c r="E7" s="204" t="s">
        <v>9</v>
      </c>
      <c r="F7" s="202" t="s">
        <v>9</v>
      </c>
      <c r="G7" s="204" t="s">
        <v>9</v>
      </c>
      <c r="H7" s="204" t="s">
        <v>9</v>
      </c>
      <c r="I7" s="202">
        <v>-24.8</v>
      </c>
      <c r="J7" s="203" t="s">
        <v>9</v>
      </c>
      <c r="K7" s="1">
        <v>18.4</v>
      </c>
      <c r="L7" s="1">
        <v>21</v>
      </c>
      <c r="M7" s="1">
        <v>11</v>
      </c>
      <c r="N7" s="217">
        <v>20.2</v>
      </c>
      <c r="O7" s="218">
        <v>11.3</v>
      </c>
    </row>
    <row r="8" spans="1:15" ht="24.75" customHeight="1">
      <c r="A8" s="160" t="s">
        <v>96</v>
      </c>
      <c r="B8" s="198">
        <v>5.6</v>
      </c>
      <c r="C8" s="205">
        <f>RANK(B8,$B$8:$B$19)</f>
        <v>5</v>
      </c>
      <c r="D8" s="200">
        <v>-51.4</v>
      </c>
      <c r="E8" s="201">
        <v>10</v>
      </c>
      <c r="F8" s="206">
        <v>129.3482</v>
      </c>
      <c r="G8" s="201">
        <f>RANK(F8,$F$8:$F$19)</f>
        <v>1</v>
      </c>
      <c r="H8" s="198" t="s">
        <v>9</v>
      </c>
      <c r="I8" s="206">
        <v>-26.1</v>
      </c>
      <c r="J8" s="219">
        <f aca="true" t="shared" si="0" ref="J8:J19">RANK(I8,$I$8:$I$19)</f>
        <v>9</v>
      </c>
      <c r="K8" s="1">
        <v>15.6</v>
      </c>
      <c r="L8" s="1">
        <v>20.2</v>
      </c>
      <c r="M8" s="1">
        <v>11.1</v>
      </c>
      <c r="N8" s="217">
        <v>19.8</v>
      </c>
      <c r="O8" s="220">
        <v>11.3</v>
      </c>
    </row>
    <row r="9" spans="1:15" ht="24.75" customHeight="1">
      <c r="A9" s="160" t="s">
        <v>97</v>
      </c>
      <c r="B9" s="198">
        <v>5.8</v>
      </c>
      <c r="C9" s="205">
        <f aca="true" t="shared" si="1" ref="C9:C19">RANK(B9,$B$8:$B$19)</f>
        <v>3</v>
      </c>
      <c r="D9" s="200">
        <v>-39.1</v>
      </c>
      <c r="E9" s="201">
        <v>9</v>
      </c>
      <c r="F9" s="206">
        <v>122.1108</v>
      </c>
      <c r="G9" s="201">
        <f aca="true" t="shared" si="2" ref="G9:G19">RANK(F9,$F$8:$F$19)</f>
        <v>2</v>
      </c>
      <c r="H9" s="198" t="s">
        <v>9</v>
      </c>
      <c r="I9" s="206">
        <v>-24.6</v>
      </c>
      <c r="J9" s="219">
        <f t="shared" si="0"/>
        <v>4</v>
      </c>
      <c r="K9" s="1">
        <v>18</v>
      </c>
      <c r="L9" s="1">
        <v>18</v>
      </c>
      <c r="M9" s="1">
        <v>10.7</v>
      </c>
      <c r="N9" s="217">
        <v>18</v>
      </c>
      <c r="O9" s="220">
        <v>11</v>
      </c>
    </row>
    <row r="10" spans="1:15" ht="24.75" customHeight="1">
      <c r="A10" s="155" t="s">
        <v>98</v>
      </c>
      <c r="B10" s="207">
        <v>-13.9</v>
      </c>
      <c r="C10" s="204">
        <f t="shared" si="1"/>
        <v>11</v>
      </c>
      <c r="D10" s="202">
        <v>-52.3</v>
      </c>
      <c r="E10" s="208">
        <v>11</v>
      </c>
      <c r="F10" s="202">
        <v>68.1472</v>
      </c>
      <c r="G10" s="209">
        <f t="shared" si="2"/>
        <v>4</v>
      </c>
      <c r="H10" s="204" t="s">
        <v>9</v>
      </c>
      <c r="I10" s="202">
        <v>-26.2</v>
      </c>
      <c r="J10" s="221">
        <f t="shared" si="0"/>
        <v>10</v>
      </c>
      <c r="K10" s="1">
        <v>16.6</v>
      </c>
      <c r="L10" s="1">
        <v>16.1</v>
      </c>
      <c r="M10" s="1">
        <v>8.8</v>
      </c>
      <c r="N10" s="222">
        <v>17.8</v>
      </c>
      <c r="O10" s="223">
        <v>9.8</v>
      </c>
    </row>
    <row r="11" spans="1:15" ht="24.75" customHeight="1">
      <c r="A11" s="160" t="s">
        <v>99</v>
      </c>
      <c r="B11" s="198">
        <v>-9.2</v>
      </c>
      <c r="C11" s="205">
        <f t="shared" si="1"/>
        <v>9</v>
      </c>
      <c r="D11" s="200">
        <v>-100</v>
      </c>
      <c r="E11" s="201">
        <v>12</v>
      </c>
      <c r="F11" s="206">
        <v>39.311</v>
      </c>
      <c r="G11" s="201">
        <f t="shared" si="2"/>
        <v>6</v>
      </c>
      <c r="H11" s="198" t="s">
        <v>9</v>
      </c>
      <c r="I11" s="206">
        <v>-25.6</v>
      </c>
      <c r="J11" s="219">
        <f t="shared" si="0"/>
        <v>6</v>
      </c>
      <c r="K11" s="1">
        <v>20.1</v>
      </c>
      <c r="L11" s="1">
        <v>26.4</v>
      </c>
      <c r="M11" s="1">
        <v>12.5</v>
      </c>
      <c r="N11" s="217">
        <v>23</v>
      </c>
      <c r="O11" s="220">
        <v>12.6</v>
      </c>
    </row>
    <row r="12" spans="1:15" ht="24.75" customHeight="1">
      <c r="A12" s="160" t="s">
        <v>100</v>
      </c>
      <c r="B12" s="198">
        <v>9.5</v>
      </c>
      <c r="C12" s="205">
        <f t="shared" si="1"/>
        <v>1</v>
      </c>
      <c r="D12" s="200" t="s">
        <v>101</v>
      </c>
      <c r="E12" s="201">
        <v>4</v>
      </c>
      <c r="F12" s="206">
        <v>20.8399</v>
      </c>
      <c r="G12" s="201">
        <f t="shared" si="2"/>
        <v>10</v>
      </c>
      <c r="H12" s="198" t="s">
        <v>9</v>
      </c>
      <c r="I12" s="206">
        <v>-24.9</v>
      </c>
      <c r="J12" s="219">
        <f t="shared" si="0"/>
        <v>5</v>
      </c>
      <c r="K12" s="1">
        <v>14.6</v>
      </c>
      <c r="L12" s="1">
        <v>20.3</v>
      </c>
      <c r="M12" s="1">
        <v>11.4</v>
      </c>
      <c r="N12" s="217">
        <v>17.3</v>
      </c>
      <c r="O12" s="220">
        <v>11.6</v>
      </c>
    </row>
    <row r="13" spans="1:15" ht="24.75" customHeight="1">
      <c r="A13" s="160" t="s">
        <v>102</v>
      </c>
      <c r="B13" s="198">
        <v>-8.3</v>
      </c>
      <c r="C13" s="205">
        <f t="shared" si="1"/>
        <v>8</v>
      </c>
      <c r="D13" s="200">
        <v>-9.3</v>
      </c>
      <c r="E13" s="201">
        <v>6</v>
      </c>
      <c r="F13" s="206">
        <v>39.8421</v>
      </c>
      <c r="G13" s="201">
        <f t="shared" si="2"/>
        <v>5</v>
      </c>
      <c r="H13" s="198" t="s">
        <v>9</v>
      </c>
      <c r="I13" s="206">
        <v>-26.5</v>
      </c>
      <c r="J13" s="219">
        <f t="shared" si="0"/>
        <v>12</v>
      </c>
      <c r="K13" s="1">
        <v>23.1</v>
      </c>
      <c r="L13" s="1">
        <v>23.4</v>
      </c>
      <c r="M13" s="1">
        <v>10.2</v>
      </c>
      <c r="N13" s="217">
        <v>24.5</v>
      </c>
      <c r="O13" s="220">
        <v>10.5</v>
      </c>
    </row>
    <row r="14" spans="1:15" ht="24.75" customHeight="1">
      <c r="A14" s="160" t="s">
        <v>103</v>
      </c>
      <c r="B14" s="198">
        <v>4.2</v>
      </c>
      <c r="C14" s="205">
        <f t="shared" si="1"/>
        <v>6</v>
      </c>
      <c r="D14" s="200">
        <v>-32</v>
      </c>
      <c r="E14" s="201">
        <v>8</v>
      </c>
      <c r="F14" s="206">
        <v>78.0269</v>
      </c>
      <c r="G14" s="201">
        <f t="shared" si="2"/>
        <v>3</v>
      </c>
      <c r="H14" s="198" t="s">
        <v>9</v>
      </c>
      <c r="I14" s="206">
        <v>-20.2</v>
      </c>
      <c r="J14" s="219">
        <f t="shared" si="0"/>
        <v>1</v>
      </c>
      <c r="K14" s="1">
        <v>18.5</v>
      </c>
      <c r="L14" s="1">
        <v>23.3</v>
      </c>
      <c r="M14" s="1">
        <v>12.9</v>
      </c>
      <c r="N14" s="217">
        <v>20.2</v>
      </c>
      <c r="O14" s="220">
        <v>12.9</v>
      </c>
    </row>
    <row r="15" spans="1:15" ht="24.75" customHeight="1">
      <c r="A15" s="168" t="s">
        <v>104</v>
      </c>
      <c r="B15" s="198">
        <v>-3.9</v>
      </c>
      <c r="C15" s="205">
        <f t="shared" si="1"/>
        <v>7</v>
      </c>
      <c r="D15" s="200">
        <v>-7.5</v>
      </c>
      <c r="E15" s="201">
        <v>5</v>
      </c>
      <c r="F15" s="206">
        <v>24.2447</v>
      </c>
      <c r="G15" s="201">
        <f t="shared" si="2"/>
        <v>9</v>
      </c>
      <c r="H15" s="198" t="s">
        <v>9</v>
      </c>
      <c r="I15" s="206">
        <v>-24.2</v>
      </c>
      <c r="J15" s="219">
        <f t="shared" si="0"/>
        <v>3</v>
      </c>
      <c r="K15" s="1">
        <v>17.1</v>
      </c>
      <c r="L15" s="1">
        <v>17.2</v>
      </c>
      <c r="M15" s="1">
        <v>11.2</v>
      </c>
      <c r="N15" s="217">
        <v>27.8</v>
      </c>
      <c r="O15" s="220">
        <v>11.1</v>
      </c>
    </row>
    <row r="16" spans="1:15" ht="24.75" customHeight="1">
      <c r="A16" s="160" t="s">
        <v>105</v>
      </c>
      <c r="B16" s="198">
        <v>5.8</v>
      </c>
      <c r="C16" s="205">
        <f t="shared" si="1"/>
        <v>3</v>
      </c>
      <c r="D16" s="200">
        <v>214.2</v>
      </c>
      <c r="E16" s="201">
        <v>1</v>
      </c>
      <c r="F16" s="206">
        <v>30.4628</v>
      </c>
      <c r="G16" s="201">
        <f t="shared" si="2"/>
        <v>8</v>
      </c>
      <c r="H16" s="198" t="s">
        <v>9</v>
      </c>
      <c r="I16" s="206">
        <v>-23.2</v>
      </c>
      <c r="J16" s="219">
        <f t="shared" si="0"/>
        <v>2</v>
      </c>
      <c r="K16" s="1">
        <v>23.1</v>
      </c>
      <c r="L16" s="1">
        <v>50.3</v>
      </c>
      <c r="M16" s="1">
        <v>11.1</v>
      </c>
      <c r="N16" s="217">
        <v>28.1</v>
      </c>
      <c r="O16" s="220">
        <v>11.4</v>
      </c>
    </row>
    <row r="17" spans="1:15" ht="24.75" customHeight="1">
      <c r="A17" s="160" t="s">
        <v>106</v>
      </c>
      <c r="B17" s="198">
        <v>-15.4</v>
      </c>
      <c r="C17" s="205">
        <f t="shared" si="1"/>
        <v>12</v>
      </c>
      <c r="D17" s="200">
        <v>84.1</v>
      </c>
      <c r="E17" s="201">
        <v>2</v>
      </c>
      <c r="F17" s="206">
        <v>34.1034</v>
      </c>
      <c r="G17" s="201">
        <f t="shared" si="2"/>
        <v>7</v>
      </c>
      <c r="H17" s="198" t="s">
        <v>9</v>
      </c>
      <c r="I17" s="206">
        <v>-26</v>
      </c>
      <c r="J17" s="219">
        <f t="shared" si="0"/>
        <v>8</v>
      </c>
      <c r="K17" s="1">
        <v>14.6</v>
      </c>
      <c r="L17" s="1">
        <v>21.8</v>
      </c>
      <c r="M17" s="1">
        <v>11.5</v>
      </c>
      <c r="N17" s="217">
        <v>17.9</v>
      </c>
      <c r="O17" s="220">
        <v>12.1</v>
      </c>
    </row>
    <row r="18" spans="1:15" ht="24.75" customHeight="1">
      <c r="A18" s="160" t="s">
        <v>107</v>
      </c>
      <c r="B18" s="198">
        <v>7.6</v>
      </c>
      <c r="C18" s="205">
        <f t="shared" si="1"/>
        <v>2</v>
      </c>
      <c r="D18" s="200">
        <v>1.3</v>
      </c>
      <c r="E18" s="201">
        <v>3</v>
      </c>
      <c r="F18" s="206">
        <v>16.4053</v>
      </c>
      <c r="G18" s="201">
        <f t="shared" si="2"/>
        <v>11</v>
      </c>
      <c r="H18" s="198" t="s">
        <v>9</v>
      </c>
      <c r="I18" s="206">
        <v>-25.8</v>
      </c>
      <c r="J18" s="219">
        <f t="shared" si="0"/>
        <v>7</v>
      </c>
      <c r="K18" s="1">
        <v>20.3</v>
      </c>
      <c r="L18" s="1">
        <v>20.2</v>
      </c>
      <c r="M18" s="1">
        <v>12.6</v>
      </c>
      <c r="N18" s="217">
        <v>24</v>
      </c>
      <c r="O18" s="220">
        <v>11.9</v>
      </c>
    </row>
    <row r="19" spans="1:15" ht="24.75" customHeight="1">
      <c r="A19" s="169" t="s">
        <v>108</v>
      </c>
      <c r="B19" s="210">
        <v>-9.3</v>
      </c>
      <c r="C19" s="211">
        <f t="shared" si="1"/>
        <v>10</v>
      </c>
      <c r="D19" s="212">
        <v>-26.2</v>
      </c>
      <c r="E19" s="213">
        <v>7</v>
      </c>
      <c r="F19" s="214">
        <v>6.1034</v>
      </c>
      <c r="G19" s="213">
        <f t="shared" si="2"/>
        <v>12</v>
      </c>
      <c r="H19" s="212" t="s">
        <v>9</v>
      </c>
      <c r="I19" s="214">
        <v>-26.4</v>
      </c>
      <c r="J19" s="224">
        <f t="shared" si="0"/>
        <v>11</v>
      </c>
      <c r="K19" s="1">
        <v>26.1</v>
      </c>
      <c r="L19" s="1">
        <v>25.6</v>
      </c>
      <c r="M19" s="1">
        <v>8.6</v>
      </c>
      <c r="N19" s="225">
        <v>27</v>
      </c>
      <c r="O19" s="220">
        <v>9</v>
      </c>
    </row>
  </sheetData>
  <sheetProtection/>
  <mergeCells count="9">
    <mergeCell ref="A1:J1"/>
    <mergeCell ref="A2:O2"/>
    <mergeCell ref="B3:C3"/>
    <mergeCell ref="D3:E3"/>
    <mergeCell ref="F3:J3"/>
    <mergeCell ref="B4:C4"/>
    <mergeCell ref="D4:E4"/>
    <mergeCell ref="F4:J4"/>
    <mergeCell ref="A3:A5"/>
  </mergeCells>
  <printOptions/>
  <pageMargins left="0.7480314960629921" right="0.5511811023622047" top="0.3937007874015748" bottom="0.5905511811023623" header="0.5118110236220472" footer="0.5118110236220472"/>
  <pageSetup fitToHeight="0" fitToWidth="0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9"/>
  <sheetViews>
    <sheetView zoomScaleSheetLayoutView="100" workbookViewId="0" topLeftCell="A1">
      <selection activeCell="O9" sqref="O9"/>
    </sheetView>
  </sheetViews>
  <sheetFormatPr defaultColWidth="8.625" defaultRowHeight="27" customHeight="1"/>
  <cols>
    <col min="1" max="1" width="16.125" style="71" customWidth="1"/>
    <col min="2" max="2" width="11.625" style="71" bestFit="1" customWidth="1"/>
    <col min="3" max="3" width="9.625" style="71" customWidth="1"/>
    <col min="4" max="4" width="10.50390625" style="71" customWidth="1"/>
    <col min="5" max="5" width="10.75390625" style="71" customWidth="1"/>
    <col min="6" max="6" width="9.625" style="71" customWidth="1"/>
    <col min="7" max="7" width="12.00390625" style="71" bestFit="1" customWidth="1"/>
    <col min="8" max="8" width="9.625" style="71" customWidth="1"/>
    <col min="9" max="9" width="10.25390625" style="71" customWidth="1"/>
    <col min="10" max="10" width="10.125" style="71" customWidth="1"/>
    <col min="11" max="11" width="9.625" style="71" customWidth="1"/>
    <col min="12" max="16384" width="8.625" style="139" customWidth="1"/>
  </cols>
  <sheetData>
    <row r="1" spans="1:11" s="1" customFormat="1" ht="27" customHeight="1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27" customHeight="1">
      <c r="A2" s="141" t="s">
        <v>109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4" customHeight="1">
      <c r="A3" s="142" t="s">
        <v>92</v>
      </c>
      <c r="B3" s="143" t="s">
        <v>88</v>
      </c>
      <c r="C3" s="144"/>
      <c r="D3" s="144"/>
      <c r="E3" s="144"/>
      <c r="F3" s="144"/>
      <c r="G3" s="143" t="s">
        <v>89</v>
      </c>
      <c r="H3" s="144"/>
      <c r="I3" s="144"/>
      <c r="J3" s="144"/>
      <c r="K3" s="144"/>
    </row>
    <row r="4" spans="1:11" ht="24" customHeight="1">
      <c r="A4" s="145"/>
      <c r="B4" s="146" t="s">
        <v>72</v>
      </c>
      <c r="C4" s="146"/>
      <c r="D4" s="146"/>
      <c r="E4" s="146"/>
      <c r="F4" s="146"/>
      <c r="G4" s="146" t="s">
        <v>72</v>
      </c>
      <c r="H4" s="146"/>
      <c r="I4" s="146"/>
      <c r="J4" s="146"/>
      <c r="K4" s="146"/>
    </row>
    <row r="5" spans="1:11" ht="38.25" customHeight="1">
      <c r="A5" s="145"/>
      <c r="B5" s="147" t="s">
        <v>75</v>
      </c>
      <c r="C5" s="148" t="s">
        <v>74</v>
      </c>
      <c r="D5" s="148" t="s">
        <v>93</v>
      </c>
      <c r="E5" s="148" t="s">
        <v>73</v>
      </c>
      <c r="F5" s="148" t="s">
        <v>74</v>
      </c>
      <c r="G5" s="149" t="s">
        <v>75</v>
      </c>
      <c r="H5" s="148" t="s">
        <v>74</v>
      </c>
      <c r="I5" s="148" t="s">
        <v>93</v>
      </c>
      <c r="J5" s="148" t="s">
        <v>73</v>
      </c>
      <c r="K5" s="176" t="s">
        <v>74</v>
      </c>
    </row>
    <row r="6" spans="1:11" ht="21.75" customHeight="1">
      <c r="A6" s="150" t="s">
        <v>110</v>
      </c>
      <c r="B6" s="151"/>
      <c r="C6" s="152" t="s">
        <v>9</v>
      </c>
      <c r="D6" s="152" t="s">
        <v>9</v>
      </c>
      <c r="E6" s="153"/>
      <c r="F6" s="152" t="s">
        <v>9</v>
      </c>
      <c r="G6" s="154"/>
      <c r="H6" s="152" t="s">
        <v>9</v>
      </c>
      <c r="I6" s="152" t="s">
        <v>9</v>
      </c>
      <c r="J6" s="177"/>
      <c r="K6" s="178" t="s">
        <v>9</v>
      </c>
    </row>
    <row r="7" spans="1:11" ht="24.75" customHeight="1">
      <c r="A7" s="155" t="s">
        <v>95</v>
      </c>
      <c r="B7" s="156">
        <v>306.5173</v>
      </c>
      <c r="C7" s="157" t="s">
        <v>9</v>
      </c>
      <c r="D7" s="157" t="s">
        <v>9</v>
      </c>
      <c r="E7" s="158">
        <v>-20.3</v>
      </c>
      <c r="F7" s="157" t="s">
        <v>9</v>
      </c>
      <c r="G7" s="159">
        <v>517.5199</v>
      </c>
      <c r="H7" s="157" t="s">
        <v>9</v>
      </c>
      <c r="I7" s="157" t="s">
        <v>9</v>
      </c>
      <c r="J7" s="179">
        <v>-22.5</v>
      </c>
      <c r="K7" s="180" t="s">
        <v>9</v>
      </c>
    </row>
    <row r="8" spans="1:11" ht="24.75" customHeight="1">
      <c r="A8" s="160" t="s">
        <v>96</v>
      </c>
      <c r="B8" s="161">
        <v>35.2542</v>
      </c>
      <c r="C8" s="162">
        <f aca="true" t="shared" si="0" ref="C8:C19">RANK(B8,$B$8:$B$19)</f>
        <v>2</v>
      </c>
      <c r="D8" s="163">
        <f>B8/$B$7*100</f>
        <v>11.501536781121327</v>
      </c>
      <c r="E8" s="153">
        <v>0.4</v>
      </c>
      <c r="F8" s="164">
        <f aca="true" t="shared" si="1" ref="F8:F19">RANK(E8,$E$8:$E$19)</f>
        <v>3</v>
      </c>
      <c r="G8" s="165">
        <v>23.4011</v>
      </c>
      <c r="H8" s="162">
        <f aca="true" t="shared" si="2" ref="H8:H19">RANK(G8,$G$8:$G$19)</f>
        <v>10</v>
      </c>
      <c r="I8" s="163">
        <f aca="true" t="shared" si="3" ref="I8:I19">G8/$G$7*100</f>
        <v>4.521777809896778</v>
      </c>
      <c r="J8" s="177">
        <v>-37.2</v>
      </c>
      <c r="K8" s="181">
        <f aca="true" t="shared" si="4" ref="K8:K19">RANK(J8,$J$8:$J$19)</f>
        <v>10</v>
      </c>
    </row>
    <row r="9" spans="1:11" ht="24.75" customHeight="1">
      <c r="A9" s="160" t="s">
        <v>97</v>
      </c>
      <c r="B9" s="161">
        <v>18.5065</v>
      </c>
      <c r="C9" s="162">
        <f t="shared" si="0"/>
        <v>4</v>
      </c>
      <c r="D9" s="163">
        <f aca="true" t="shared" si="5" ref="D9:D19">B9/$B$7*100</f>
        <v>6.037668999433311</v>
      </c>
      <c r="E9" s="153">
        <v>-34.3</v>
      </c>
      <c r="F9" s="164">
        <f t="shared" si="1"/>
        <v>11</v>
      </c>
      <c r="G9" s="165">
        <v>58.3974</v>
      </c>
      <c r="H9" s="162">
        <f t="shared" si="2"/>
        <v>4</v>
      </c>
      <c r="I9" s="163">
        <f t="shared" si="3"/>
        <v>11.284087819618144</v>
      </c>
      <c r="J9" s="177">
        <v>8</v>
      </c>
      <c r="K9" s="181">
        <f t="shared" si="4"/>
        <v>2</v>
      </c>
    </row>
    <row r="10" spans="1:11" ht="24.75" customHeight="1">
      <c r="A10" s="155" t="s">
        <v>98</v>
      </c>
      <c r="B10" s="156">
        <v>72.6728</v>
      </c>
      <c r="C10" s="166">
        <f t="shared" si="0"/>
        <v>1</v>
      </c>
      <c r="D10" s="159">
        <f t="shared" si="5"/>
        <v>23.709200100614222</v>
      </c>
      <c r="E10" s="158">
        <v>-27.6</v>
      </c>
      <c r="F10" s="167">
        <f t="shared" si="1"/>
        <v>10</v>
      </c>
      <c r="G10" s="159">
        <v>61.5693</v>
      </c>
      <c r="H10" s="166">
        <f t="shared" si="2"/>
        <v>3</v>
      </c>
      <c r="I10" s="159">
        <f t="shared" si="3"/>
        <v>11.89699178717572</v>
      </c>
      <c r="J10" s="182">
        <v>-28.8</v>
      </c>
      <c r="K10" s="183">
        <f t="shared" si="4"/>
        <v>9</v>
      </c>
    </row>
    <row r="11" spans="1:11" ht="24.75" customHeight="1">
      <c r="A11" s="160" t="s">
        <v>99</v>
      </c>
      <c r="B11" s="161">
        <v>13.0795</v>
      </c>
      <c r="C11" s="162">
        <f t="shared" si="0"/>
        <v>5</v>
      </c>
      <c r="D11" s="163">
        <f t="shared" si="5"/>
        <v>4.267132719751871</v>
      </c>
      <c r="E11" s="153">
        <v>-12.3</v>
      </c>
      <c r="F11" s="164">
        <f t="shared" si="1"/>
        <v>5</v>
      </c>
      <c r="G11" s="165">
        <v>63.4589</v>
      </c>
      <c r="H11" s="162">
        <f t="shared" si="2"/>
        <v>2</v>
      </c>
      <c r="I11" s="163">
        <f t="shared" si="3"/>
        <v>12.262117843197913</v>
      </c>
      <c r="J11" s="177">
        <v>-7.9</v>
      </c>
      <c r="K11" s="181">
        <f t="shared" si="4"/>
        <v>7</v>
      </c>
    </row>
    <row r="12" spans="1:11" ht="24.75" customHeight="1">
      <c r="A12" s="160" t="s">
        <v>100</v>
      </c>
      <c r="B12" s="161">
        <v>11.9372</v>
      </c>
      <c r="C12" s="162">
        <f t="shared" si="0"/>
        <v>7</v>
      </c>
      <c r="D12" s="163">
        <f t="shared" si="5"/>
        <v>3.894462074408199</v>
      </c>
      <c r="E12" s="153">
        <v>55.5</v>
      </c>
      <c r="F12" s="164">
        <f t="shared" si="1"/>
        <v>1</v>
      </c>
      <c r="G12" s="165">
        <v>35.2366</v>
      </c>
      <c r="H12" s="162">
        <f t="shared" si="2"/>
        <v>8</v>
      </c>
      <c r="I12" s="163">
        <f t="shared" si="3"/>
        <v>6.808743006790658</v>
      </c>
      <c r="J12" s="177">
        <v>-6.8</v>
      </c>
      <c r="K12" s="181">
        <f t="shared" si="4"/>
        <v>6</v>
      </c>
    </row>
    <row r="13" spans="1:11" ht="24.75" customHeight="1">
      <c r="A13" s="160" t="s">
        <v>102</v>
      </c>
      <c r="B13" s="161">
        <v>8.6378</v>
      </c>
      <c r="C13" s="162">
        <f t="shared" si="0"/>
        <v>10</v>
      </c>
      <c r="D13" s="163">
        <f t="shared" si="5"/>
        <v>2.8180464854675416</v>
      </c>
      <c r="E13" s="153">
        <v>-44.6</v>
      </c>
      <c r="F13" s="164">
        <f t="shared" si="1"/>
        <v>12</v>
      </c>
      <c r="G13" s="165">
        <v>42.0431</v>
      </c>
      <c r="H13" s="162">
        <f t="shared" si="2"/>
        <v>5</v>
      </c>
      <c r="I13" s="163">
        <f t="shared" si="3"/>
        <v>8.123958131851548</v>
      </c>
      <c r="J13" s="177">
        <v>-48.8</v>
      </c>
      <c r="K13" s="181">
        <f t="shared" si="4"/>
        <v>12</v>
      </c>
    </row>
    <row r="14" spans="1:11" ht="24.75" customHeight="1">
      <c r="A14" s="160" t="s">
        <v>103</v>
      </c>
      <c r="B14" s="161">
        <v>20.1562</v>
      </c>
      <c r="C14" s="162">
        <f t="shared" si="0"/>
        <v>3</v>
      </c>
      <c r="D14" s="163">
        <f t="shared" si="5"/>
        <v>6.57587679390364</v>
      </c>
      <c r="E14" s="153">
        <v>-13.1</v>
      </c>
      <c r="F14" s="164">
        <f t="shared" si="1"/>
        <v>6</v>
      </c>
      <c r="G14" s="165">
        <v>73.37</v>
      </c>
      <c r="H14" s="162">
        <f t="shared" si="2"/>
        <v>1</v>
      </c>
      <c r="I14" s="163">
        <f t="shared" si="3"/>
        <v>14.17723260496843</v>
      </c>
      <c r="J14" s="177">
        <v>8.4</v>
      </c>
      <c r="K14" s="181">
        <f t="shared" si="4"/>
        <v>1</v>
      </c>
    </row>
    <row r="15" spans="1:11" ht="24.75" customHeight="1">
      <c r="A15" s="168" t="s">
        <v>104</v>
      </c>
      <c r="B15" s="161">
        <v>9.6531</v>
      </c>
      <c r="C15" s="162">
        <f t="shared" si="0"/>
        <v>8</v>
      </c>
      <c r="D15" s="163">
        <f t="shared" si="5"/>
        <v>3.14928390665062</v>
      </c>
      <c r="E15" s="153">
        <v>-26.8</v>
      </c>
      <c r="F15" s="164">
        <f t="shared" si="1"/>
        <v>9</v>
      </c>
      <c r="G15" s="165">
        <v>35.7757</v>
      </c>
      <c r="H15" s="162">
        <f t="shared" si="2"/>
        <v>7</v>
      </c>
      <c r="I15" s="163">
        <f t="shared" si="3"/>
        <v>6.912912914073449</v>
      </c>
      <c r="J15" s="177">
        <v>-3.6</v>
      </c>
      <c r="K15" s="181">
        <f t="shared" si="4"/>
        <v>5</v>
      </c>
    </row>
    <row r="16" spans="1:11" ht="24.75" customHeight="1">
      <c r="A16" s="160" t="s">
        <v>105</v>
      </c>
      <c r="B16" s="161">
        <v>12.1421</v>
      </c>
      <c r="C16" s="162">
        <f t="shared" si="0"/>
        <v>6</v>
      </c>
      <c r="D16" s="163">
        <f t="shared" si="5"/>
        <v>3.9613098510263534</v>
      </c>
      <c r="E16" s="153">
        <v>17.6</v>
      </c>
      <c r="F16" s="164">
        <f t="shared" si="1"/>
        <v>2</v>
      </c>
      <c r="G16" s="165">
        <v>41.9661</v>
      </c>
      <c r="H16" s="162">
        <f t="shared" si="2"/>
        <v>6</v>
      </c>
      <c r="I16" s="163">
        <f t="shared" si="3"/>
        <v>8.109079476943784</v>
      </c>
      <c r="J16" s="177">
        <v>-40.6</v>
      </c>
      <c r="K16" s="181">
        <f t="shared" si="4"/>
        <v>11</v>
      </c>
    </row>
    <row r="17" spans="1:11" ht="24.75" customHeight="1">
      <c r="A17" s="160" t="s">
        <v>106</v>
      </c>
      <c r="B17" s="161">
        <v>6.2522</v>
      </c>
      <c r="C17" s="162">
        <f t="shared" si="0"/>
        <v>11</v>
      </c>
      <c r="D17" s="163">
        <f t="shared" si="5"/>
        <v>2.039754362967441</v>
      </c>
      <c r="E17" s="153">
        <v>-24.8</v>
      </c>
      <c r="F17" s="164">
        <f t="shared" si="1"/>
        <v>8</v>
      </c>
      <c r="G17" s="165">
        <v>30.2233</v>
      </c>
      <c r="H17" s="162">
        <f t="shared" si="2"/>
        <v>9</v>
      </c>
      <c r="I17" s="163">
        <f t="shared" si="3"/>
        <v>5.840026634724578</v>
      </c>
      <c r="J17" s="177">
        <v>3.6</v>
      </c>
      <c r="K17" s="181">
        <f t="shared" si="4"/>
        <v>3</v>
      </c>
    </row>
    <row r="18" spans="1:11" ht="24.75" customHeight="1">
      <c r="A18" s="160" t="s">
        <v>107</v>
      </c>
      <c r="B18" s="161">
        <v>9.3447</v>
      </c>
      <c r="C18" s="162">
        <f t="shared" si="0"/>
        <v>9</v>
      </c>
      <c r="D18" s="163">
        <f t="shared" si="5"/>
        <v>3.0486696835708784</v>
      </c>
      <c r="E18" s="153">
        <v>-13.5</v>
      </c>
      <c r="F18" s="164">
        <f t="shared" si="1"/>
        <v>7</v>
      </c>
      <c r="G18" s="165">
        <v>12.9689</v>
      </c>
      <c r="H18" s="162">
        <f t="shared" si="2"/>
        <v>11</v>
      </c>
      <c r="I18" s="163">
        <f t="shared" si="3"/>
        <v>2.505971267964768</v>
      </c>
      <c r="J18" s="177">
        <v>-16.7</v>
      </c>
      <c r="K18" s="181">
        <f t="shared" si="4"/>
        <v>8</v>
      </c>
    </row>
    <row r="19" spans="1:11" ht="24.75" customHeight="1">
      <c r="A19" s="169" t="s">
        <v>108</v>
      </c>
      <c r="B19" s="170">
        <v>4.5308</v>
      </c>
      <c r="C19" s="171">
        <f t="shared" si="0"/>
        <v>12</v>
      </c>
      <c r="D19" s="172">
        <f t="shared" si="5"/>
        <v>1.4781547403686515</v>
      </c>
      <c r="E19" s="173">
        <v>-12.2</v>
      </c>
      <c r="F19" s="174">
        <f t="shared" si="1"/>
        <v>4</v>
      </c>
      <c r="G19" s="175">
        <v>8.9552</v>
      </c>
      <c r="H19" s="171">
        <f t="shared" si="2"/>
        <v>12</v>
      </c>
      <c r="I19" s="172">
        <f t="shared" si="3"/>
        <v>1.7304068887012847</v>
      </c>
      <c r="J19" s="184">
        <v>-0.7</v>
      </c>
      <c r="K19" s="185">
        <f t="shared" si="4"/>
        <v>4</v>
      </c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0.75" right="0.55" top="0.39" bottom="0.59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5.75" customHeight="1">
      <c r="A2" s="100" t="s">
        <v>68</v>
      </c>
      <c r="B2" s="101" t="s">
        <v>70</v>
      </c>
      <c r="C2" s="101"/>
      <c r="D2" s="101"/>
      <c r="E2" s="101"/>
      <c r="F2" s="101"/>
      <c r="G2" s="102"/>
      <c r="H2" s="103" t="s">
        <v>71</v>
      </c>
      <c r="I2" s="124"/>
      <c r="J2" s="124"/>
      <c r="K2" s="124"/>
      <c r="L2" s="124"/>
      <c r="M2" s="124"/>
    </row>
    <row r="3" spans="1:13" ht="27.75" customHeight="1">
      <c r="A3" s="6"/>
      <c r="B3" s="104" t="s">
        <v>112</v>
      </c>
      <c r="C3" s="105"/>
      <c r="D3" s="105"/>
      <c r="E3" s="105"/>
      <c r="F3" s="105"/>
      <c r="G3" s="105"/>
      <c r="H3" s="25" t="s">
        <v>112</v>
      </c>
      <c r="I3" s="25"/>
      <c r="J3" s="25"/>
      <c r="K3" s="25"/>
      <c r="L3" s="25"/>
      <c r="M3" s="125"/>
    </row>
    <row r="4" spans="1:13" ht="33" customHeight="1">
      <c r="A4" s="106"/>
      <c r="B4" s="107" t="s">
        <v>75</v>
      </c>
      <c r="C4" s="107" t="s">
        <v>74</v>
      </c>
      <c r="D4" s="9" t="s">
        <v>76</v>
      </c>
      <c r="E4" s="9" t="s">
        <v>73</v>
      </c>
      <c r="F4" s="26" t="s">
        <v>74</v>
      </c>
      <c r="G4" s="108" t="s">
        <v>113</v>
      </c>
      <c r="H4" s="109" t="s">
        <v>75</v>
      </c>
      <c r="I4" s="109" t="s">
        <v>74</v>
      </c>
      <c r="J4" s="126" t="s">
        <v>76</v>
      </c>
      <c r="K4" s="127" t="s">
        <v>73</v>
      </c>
      <c r="L4" s="126" t="s">
        <v>74</v>
      </c>
      <c r="M4" s="128" t="s">
        <v>113</v>
      </c>
    </row>
    <row r="5" spans="1:18" ht="33" customHeight="1">
      <c r="A5" s="110" t="s">
        <v>77</v>
      </c>
      <c r="B5" s="111">
        <v>2904.49</v>
      </c>
      <c r="C5" s="112"/>
      <c r="D5" s="113"/>
      <c r="E5" s="114">
        <v>13.1</v>
      </c>
      <c r="F5" s="115"/>
      <c r="G5" s="116">
        <f>E5-N5</f>
        <v>-4.700000000000001</v>
      </c>
      <c r="H5" s="111">
        <v>433.45</v>
      </c>
      <c r="I5" s="112"/>
      <c r="J5" s="113"/>
      <c r="K5" s="14">
        <v>10.1</v>
      </c>
      <c r="L5" s="112"/>
      <c r="M5" s="129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16" t="s">
        <v>78</v>
      </c>
      <c r="B6" s="117">
        <v>530.21</v>
      </c>
      <c r="C6" s="17">
        <f>RANK(B6,$B$6:$B$13)</f>
        <v>2</v>
      </c>
      <c r="D6" s="118">
        <f>B6/2904.49*100</f>
        <v>18.25483992026139</v>
      </c>
      <c r="E6" s="118">
        <v>8.6</v>
      </c>
      <c r="F6" s="119">
        <f>RANK(E6,$E$6:$E$13)</f>
        <v>6</v>
      </c>
      <c r="G6" s="116">
        <f aca="true" t="shared" si="0" ref="G6:G13">E6-N6</f>
        <v>-8.6</v>
      </c>
      <c r="H6" s="117">
        <v>229.27</v>
      </c>
      <c r="I6" s="17">
        <f>RANK(H6,$H$6:$H$13)</f>
        <v>1</v>
      </c>
      <c r="J6" s="118">
        <f>H6/433.45*100</f>
        <v>52.89422078671128</v>
      </c>
      <c r="K6" s="14">
        <v>8.5</v>
      </c>
      <c r="L6" s="130">
        <f>RANK(K6,$K$6:$K$13)</f>
        <v>7</v>
      </c>
      <c r="M6" s="129">
        <f aca="true" t="shared" si="1" ref="M6:M13">K6-R6</f>
        <v>-0.3000000000000007</v>
      </c>
      <c r="N6" s="131">
        <v>17.2</v>
      </c>
      <c r="O6" s="1">
        <v>17.5</v>
      </c>
      <c r="P6" s="1">
        <v>7.6</v>
      </c>
      <c r="R6" s="135">
        <v>8.8</v>
      </c>
      <c r="S6" s="136"/>
      <c r="T6" s="137"/>
    </row>
    <row r="7" spans="1:20" ht="33" customHeight="1">
      <c r="A7" s="16" t="s">
        <v>80</v>
      </c>
      <c r="B7" s="111">
        <v>233.05</v>
      </c>
      <c r="C7" s="17">
        <f aca="true" t="shared" si="2" ref="C7:C13">RANK(B7,$B$6:$B$13)</f>
        <v>7</v>
      </c>
      <c r="D7" s="118">
        <f aca="true" t="shared" si="3" ref="D7:D13">B7/2904.49*100</f>
        <v>8.02378386567005</v>
      </c>
      <c r="E7" s="118">
        <v>12.5</v>
      </c>
      <c r="F7" s="119">
        <f aca="true" t="shared" si="4" ref="F7:F13">RANK(E7,$E$6:$E$13)</f>
        <v>4</v>
      </c>
      <c r="G7" s="116">
        <f t="shared" si="0"/>
        <v>-0.3000000000000007</v>
      </c>
      <c r="H7" s="111">
        <v>36.66</v>
      </c>
      <c r="I7" s="17">
        <f aca="true" t="shared" si="5" ref="I7:I13">RANK(H7,$H$6:$H$13)</f>
        <v>3</v>
      </c>
      <c r="J7" s="118">
        <f aca="true" t="shared" si="6" ref="J7:J13">H7/433.45*100</f>
        <v>8.457722920752104</v>
      </c>
      <c r="K7" s="14">
        <v>11</v>
      </c>
      <c r="L7" s="130">
        <f aca="true" t="shared" si="7" ref="L7:L13">RANK(K7,$K$6:$K$13)</f>
        <v>5</v>
      </c>
      <c r="M7" s="129">
        <f t="shared" si="1"/>
        <v>3.3</v>
      </c>
      <c r="N7" s="131">
        <v>12.8</v>
      </c>
      <c r="O7" s="1">
        <v>12.5</v>
      </c>
      <c r="P7" s="1">
        <v>7.4</v>
      </c>
      <c r="R7" s="135">
        <v>7.7</v>
      </c>
      <c r="S7" s="138"/>
      <c r="T7" s="137"/>
    </row>
    <row r="8" spans="1:20" ht="33" customHeight="1">
      <c r="A8" s="16" t="s">
        <v>81</v>
      </c>
      <c r="B8" s="111">
        <v>561.89</v>
      </c>
      <c r="C8" s="17">
        <f t="shared" si="2"/>
        <v>1</v>
      </c>
      <c r="D8" s="118">
        <f t="shared" si="3"/>
        <v>19.34556497009802</v>
      </c>
      <c r="E8" s="118">
        <v>10.8</v>
      </c>
      <c r="F8" s="119">
        <f t="shared" si="4"/>
        <v>5</v>
      </c>
      <c r="G8" s="116">
        <f t="shared" si="0"/>
        <v>1.3000000000000007</v>
      </c>
      <c r="H8" s="111">
        <v>58.56</v>
      </c>
      <c r="I8" s="17">
        <f t="shared" si="5"/>
        <v>2</v>
      </c>
      <c r="J8" s="118">
        <f t="shared" si="6"/>
        <v>13.510208789941169</v>
      </c>
      <c r="K8" s="14">
        <v>13.3</v>
      </c>
      <c r="L8" s="130">
        <f t="shared" si="7"/>
        <v>3</v>
      </c>
      <c r="M8" s="129">
        <f t="shared" si="1"/>
        <v>0.6000000000000014</v>
      </c>
      <c r="N8" s="131">
        <v>9.5</v>
      </c>
      <c r="O8" s="1">
        <v>10.5</v>
      </c>
      <c r="P8" s="1">
        <v>11.8</v>
      </c>
      <c r="R8" s="135">
        <v>12.7</v>
      </c>
      <c r="S8" s="138"/>
      <c r="T8" s="137"/>
    </row>
    <row r="9" spans="1:20" ht="33" customHeight="1">
      <c r="A9" s="16" t="s">
        <v>82</v>
      </c>
      <c r="B9" s="111">
        <v>257.22</v>
      </c>
      <c r="C9" s="17">
        <f t="shared" si="2"/>
        <v>6</v>
      </c>
      <c r="D9" s="118">
        <f t="shared" si="3"/>
        <v>8.855943728503114</v>
      </c>
      <c r="E9" s="118">
        <v>15.9</v>
      </c>
      <c r="F9" s="119">
        <f t="shared" si="4"/>
        <v>1</v>
      </c>
      <c r="G9" s="116">
        <f t="shared" si="0"/>
        <v>-0.29999999999999893</v>
      </c>
      <c r="H9" s="111">
        <v>14.54</v>
      </c>
      <c r="I9" s="17">
        <f t="shared" si="5"/>
        <v>8</v>
      </c>
      <c r="J9" s="118">
        <f t="shared" si="6"/>
        <v>3.354481485753835</v>
      </c>
      <c r="K9" s="14">
        <v>14.3</v>
      </c>
      <c r="L9" s="130">
        <f t="shared" si="7"/>
        <v>1</v>
      </c>
      <c r="M9" s="129">
        <f t="shared" si="1"/>
        <v>3.4000000000000004</v>
      </c>
      <c r="N9" s="131">
        <v>16.2</v>
      </c>
      <c r="O9" s="1">
        <v>14.1</v>
      </c>
      <c r="P9" s="1">
        <v>10.8</v>
      </c>
      <c r="R9" s="135">
        <v>10.9</v>
      </c>
      <c r="S9" s="138"/>
      <c r="T9" s="137"/>
    </row>
    <row r="10" spans="1:20" ht="33" customHeight="1">
      <c r="A10" s="16" t="s">
        <v>83</v>
      </c>
      <c r="B10" s="111">
        <v>315.8</v>
      </c>
      <c r="C10" s="17">
        <f t="shared" si="2"/>
        <v>5</v>
      </c>
      <c r="D10" s="118">
        <f t="shared" si="3"/>
        <v>10.872821046035622</v>
      </c>
      <c r="E10" s="118">
        <v>15.2</v>
      </c>
      <c r="F10" s="119">
        <f t="shared" si="4"/>
        <v>3</v>
      </c>
      <c r="G10" s="116">
        <f t="shared" si="0"/>
        <v>-2.3000000000000007</v>
      </c>
      <c r="H10" s="111">
        <v>24.09</v>
      </c>
      <c r="I10" s="17">
        <f t="shared" si="5"/>
        <v>6</v>
      </c>
      <c r="J10" s="118">
        <f t="shared" si="6"/>
        <v>5.557734456107971</v>
      </c>
      <c r="K10" s="14">
        <v>11.1</v>
      </c>
      <c r="L10" s="130">
        <f t="shared" si="7"/>
        <v>4</v>
      </c>
      <c r="M10" s="129">
        <f t="shared" si="1"/>
        <v>-0.9000000000000004</v>
      </c>
      <c r="N10" s="131">
        <v>17.5</v>
      </c>
      <c r="O10" s="1">
        <v>20.4</v>
      </c>
      <c r="P10" s="1">
        <v>10.6</v>
      </c>
      <c r="R10" s="135">
        <v>12</v>
      </c>
      <c r="S10" s="138"/>
      <c r="T10" s="137"/>
    </row>
    <row r="11" spans="1:20" ht="33" customHeight="1">
      <c r="A11" s="16" t="s">
        <v>84</v>
      </c>
      <c r="B11" s="111">
        <v>153.73</v>
      </c>
      <c r="C11" s="17">
        <f t="shared" si="2"/>
        <v>8</v>
      </c>
      <c r="D11" s="118">
        <f t="shared" si="3"/>
        <v>5.292839706798784</v>
      </c>
      <c r="E11" s="118">
        <v>8.1</v>
      </c>
      <c r="F11" s="119">
        <f t="shared" si="4"/>
        <v>7</v>
      </c>
      <c r="G11" s="116">
        <f t="shared" si="0"/>
        <v>-31.6</v>
      </c>
      <c r="H11" s="111">
        <v>18.49</v>
      </c>
      <c r="I11" s="17">
        <f t="shared" si="5"/>
        <v>7</v>
      </c>
      <c r="J11" s="118">
        <f t="shared" si="6"/>
        <v>4.265774599146384</v>
      </c>
      <c r="K11" s="14">
        <v>8.5</v>
      </c>
      <c r="L11" s="130">
        <f t="shared" si="7"/>
        <v>7</v>
      </c>
      <c r="M11" s="129">
        <f t="shared" si="1"/>
        <v>-3.3000000000000007</v>
      </c>
      <c r="N11" s="131">
        <v>39.7</v>
      </c>
      <c r="O11" s="1">
        <v>36.5</v>
      </c>
      <c r="P11" s="1">
        <v>10.1</v>
      </c>
      <c r="R11" s="135">
        <v>11.8</v>
      </c>
      <c r="S11" s="138"/>
      <c r="T11" s="137"/>
    </row>
    <row r="12" spans="1:20" ht="33" customHeight="1">
      <c r="A12" s="16" t="s">
        <v>85</v>
      </c>
      <c r="B12" s="111">
        <v>354.08</v>
      </c>
      <c r="C12" s="17">
        <f t="shared" si="2"/>
        <v>4</v>
      </c>
      <c r="D12" s="118">
        <f t="shared" si="3"/>
        <v>12.190780481254885</v>
      </c>
      <c r="E12" s="118">
        <v>7.2</v>
      </c>
      <c r="F12" s="119">
        <f t="shared" si="4"/>
        <v>8</v>
      </c>
      <c r="G12" s="116">
        <f t="shared" si="0"/>
        <v>-25.900000000000002</v>
      </c>
      <c r="H12" s="111">
        <v>25.11</v>
      </c>
      <c r="I12" s="17">
        <f t="shared" si="5"/>
        <v>5</v>
      </c>
      <c r="J12" s="118">
        <f t="shared" si="6"/>
        <v>5.793055715768832</v>
      </c>
      <c r="K12" s="14">
        <v>14</v>
      </c>
      <c r="L12" s="130">
        <f t="shared" si="7"/>
        <v>2</v>
      </c>
      <c r="M12" s="129">
        <f t="shared" si="1"/>
        <v>1</v>
      </c>
      <c r="N12" s="131">
        <v>33.1</v>
      </c>
      <c r="O12" s="1">
        <v>28.4</v>
      </c>
      <c r="P12" s="1">
        <v>15</v>
      </c>
      <c r="R12" s="135">
        <v>13</v>
      </c>
      <c r="S12" s="138"/>
      <c r="T12" s="137"/>
    </row>
    <row r="13" spans="1:20" ht="33" customHeight="1">
      <c r="A13" s="18" t="s">
        <v>86</v>
      </c>
      <c r="B13" s="120">
        <v>417.36</v>
      </c>
      <c r="C13" s="20">
        <f t="shared" si="2"/>
        <v>3</v>
      </c>
      <c r="D13" s="121">
        <f t="shared" si="3"/>
        <v>14.369476224741696</v>
      </c>
      <c r="E13" s="121">
        <v>15.6</v>
      </c>
      <c r="F13" s="122">
        <f t="shared" si="4"/>
        <v>2</v>
      </c>
      <c r="G13" s="123">
        <f t="shared" si="0"/>
        <v>2.9000000000000004</v>
      </c>
      <c r="H13" s="120">
        <v>26.72</v>
      </c>
      <c r="I13" s="20">
        <f t="shared" si="5"/>
        <v>4</v>
      </c>
      <c r="J13" s="121">
        <f t="shared" si="6"/>
        <v>6.164494174645288</v>
      </c>
      <c r="K13" s="21">
        <v>9.3</v>
      </c>
      <c r="L13" s="132">
        <f t="shared" si="7"/>
        <v>6</v>
      </c>
      <c r="M13" s="133">
        <f t="shared" si="1"/>
        <v>1.1000000000000014</v>
      </c>
      <c r="N13" s="134">
        <v>12.7</v>
      </c>
      <c r="O13" s="1">
        <v>9.5</v>
      </c>
      <c r="P13" s="1">
        <v>7.4</v>
      </c>
      <c r="R13" s="135">
        <v>8.2</v>
      </c>
      <c r="S13" s="138"/>
      <c r="T13" s="137"/>
    </row>
    <row r="14" spans="19:20" ht="33" customHeight="1">
      <c r="S14" s="138"/>
      <c r="T14" s="137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workbookViewId="0" topLeftCell="A1">
      <selection activeCell="N6" sqref="N6"/>
    </sheetView>
  </sheetViews>
  <sheetFormatPr defaultColWidth="11.625" defaultRowHeight="36" customHeight="1"/>
  <cols>
    <col min="1" max="1" width="11.625" style="71" customWidth="1"/>
    <col min="2" max="6" width="12.625" style="71" customWidth="1"/>
    <col min="7" max="9" width="12.625" style="72" customWidth="1"/>
    <col min="10" max="10" width="9.125" style="71" customWidth="1"/>
    <col min="11" max="11" width="7.00390625" style="71" hidden="1" customWidth="1"/>
    <col min="12" max="12" width="0.12890625" style="71" hidden="1" customWidth="1"/>
    <col min="13" max="13" width="11.625" style="71" hidden="1" customWidth="1"/>
    <col min="14" max="16384" width="11.625" style="71" customWidth="1"/>
  </cols>
  <sheetData>
    <row r="1" spans="1:10" ht="36" customHeight="1">
      <c r="A1" s="73" t="s">
        <v>114</v>
      </c>
      <c r="B1" s="73"/>
      <c r="C1" s="73"/>
      <c r="D1" s="73"/>
      <c r="E1" s="73"/>
      <c r="F1" s="73"/>
      <c r="G1" s="73"/>
      <c r="H1" s="73"/>
      <c r="I1" s="73"/>
      <c r="J1" s="72"/>
    </row>
    <row r="2" spans="1:10" ht="37.5" customHeight="1">
      <c r="A2" s="74" t="s">
        <v>68</v>
      </c>
      <c r="B2" s="75" t="s">
        <v>115</v>
      </c>
      <c r="C2" s="75"/>
      <c r="D2" s="75"/>
      <c r="E2" s="75"/>
      <c r="F2" s="75"/>
      <c r="G2" s="75"/>
      <c r="H2" s="76" t="s">
        <v>69</v>
      </c>
      <c r="I2" s="76"/>
      <c r="J2" s="72"/>
    </row>
    <row r="3" spans="1:10" ht="33" customHeight="1">
      <c r="A3" s="77"/>
      <c r="B3" s="78" t="s">
        <v>116</v>
      </c>
      <c r="C3" s="78"/>
      <c r="D3" s="78"/>
      <c r="E3" s="78"/>
      <c r="F3" s="78"/>
      <c r="G3" s="78"/>
      <c r="H3" s="79" t="s">
        <v>116</v>
      </c>
      <c r="I3" s="79"/>
      <c r="J3" s="72"/>
    </row>
    <row r="4" spans="1:10" ht="33" customHeight="1">
      <c r="A4" s="77"/>
      <c r="B4" s="80" t="s">
        <v>75</v>
      </c>
      <c r="C4" s="80" t="s">
        <v>74</v>
      </c>
      <c r="D4" s="80" t="s">
        <v>76</v>
      </c>
      <c r="E4" s="80" t="s">
        <v>73</v>
      </c>
      <c r="F4" s="80" t="s">
        <v>74</v>
      </c>
      <c r="G4" s="81" t="s">
        <v>113</v>
      </c>
      <c r="H4" s="79" t="s">
        <v>73</v>
      </c>
      <c r="I4" s="80" t="s">
        <v>74</v>
      </c>
      <c r="J4" s="72"/>
    </row>
    <row r="5" spans="1:13" ht="27.75" customHeight="1">
      <c r="A5" s="82" t="s">
        <v>77</v>
      </c>
      <c r="B5" s="83"/>
      <c r="C5" s="84"/>
      <c r="D5" s="85"/>
      <c r="E5" s="86"/>
      <c r="F5" s="87"/>
      <c r="G5" s="85"/>
      <c r="H5" s="86">
        <v>11.1</v>
      </c>
      <c r="I5" s="95"/>
      <c r="J5" s="72"/>
      <c r="K5" s="96">
        <v>10.079</v>
      </c>
      <c r="L5" s="97">
        <v>13.3</v>
      </c>
      <c r="M5" s="71">
        <v>12.7</v>
      </c>
    </row>
    <row r="6" spans="1:13" ht="27.75" customHeight="1">
      <c r="A6" s="46" t="s">
        <v>78</v>
      </c>
      <c r="B6" s="83"/>
      <c r="C6" s="87" t="e">
        <f>RANK(B6,$B$6:$B$14)</f>
        <v>#N/A</v>
      </c>
      <c r="D6" s="85" t="e">
        <f>B6/$B$5*100</f>
        <v>#DIV/0!</v>
      </c>
      <c r="E6" s="86"/>
      <c r="F6" s="87" t="e">
        <f>RANK(E6,$E$6:$E$14)</f>
        <v>#N/A</v>
      </c>
      <c r="G6" s="85"/>
      <c r="H6" s="86">
        <v>8.3</v>
      </c>
      <c r="I6" s="95">
        <f>RANK(H6,$H$6:$H$14)</f>
        <v>8</v>
      </c>
      <c r="K6" s="96">
        <v>5.5</v>
      </c>
      <c r="L6" s="98">
        <v>5.2</v>
      </c>
      <c r="M6" s="71">
        <v>6.1</v>
      </c>
    </row>
    <row r="7" spans="1:13" ht="27.75" customHeight="1">
      <c r="A7" s="46" t="s">
        <v>80</v>
      </c>
      <c r="B7" s="83"/>
      <c r="C7" s="87" t="e">
        <f aca="true" t="shared" si="0" ref="C7:C14">RANK(B7,$B$6:$B$14)</f>
        <v>#N/A</v>
      </c>
      <c r="D7" s="85" t="e">
        <f aca="true" t="shared" si="1" ref="D7:D14">B7/$B$5*100</f>
        <v>#DIV/0!</v>
      </c>
      <c r="E7" s="86"/>
      <c r="F7" s="87" t="e">
        <f aca="true" t="shared" si="2" ref="F7:F14">RANK(E7,$E$6:$E$14)</f>
        <v>#N/A</v>
      </c>
      <c r="G7" s="85"/>
      <c r="H7" s="86">
        <v>8</v>
      </c>
      <c r="I7" s="95">
        <f aca="true" t="shared" si="3" ref="I7:I14">RANK(H7,$H$6:$H$14)</f>
        <v>9</v>
      </c>
      <c r="K7" s="96">
        <v>9.8</v>
      </c>
      <c r="L7" s="98">
        <v>12.5</v>
      </c>
      <c r="M7" s="71">
        <v>16.1</v>
      </c>
    </row>
    <row r="8" spans="1:13" ht="27.75" customHeight="1">
      <c r="A8" s="46" t="s">
        <v>81</v>
      </c>
      <c r="B8" s="83"/>
      <c r="C8" s="87" t="e">
        <f t="shared" si="0"/>
        <v>#N/A</v>
      </c>
      <c r="D8" s="85" t="e">
        <f t="shared" si="1"/>
        <v>#DIV/0!</v>
      </c>
      <c r="E8" s="86"/>
      <c r="F8" s="87" t="e">
        <f t="shared" si="2"/>
        <v>#N/A</v>
      </c>
      <c r="G8" s="85"/>
      <c r="H8" s="86">
        <v>10.5</v>
      </c>
      <c r="I8" s="95">
        <f t="shared" si="3"/>
        <v>5</v>
      </c>
      <c r="K8" s="96">
        <v>10.4</v>
      </c>
      <c r="L8" s="98">
        <v>13.6</v>
      </c>
      <c r="M8" s="71">
        <v>11</v>
      </c>
    </row>
    <row r="9" spans="1:13" ht="27.75" customHeight="1">
      <c r="A9" s="46" t="s">
        <v>82</v>
      </c>
      <c r="B9" s="83"/>
      <c r="C9" s="87" t="e">
        <f t="shared" si="0"/>
        <v>#N/A</v>
      </c>
      <c r="D9" s="85" t="e">
        <f t="shared" si="1"/>
        <v>#DIV/0!</v>
      </c>
      <c r="E9" s="86"/>
      <c r="F9" s="87" t="e">
        <f t="shared" si="2"/>
        <v>#N/A</v>
      </c>
      <c r="G9" s="85"/>
      <c r="H9" s="86">
        <v>9.2</v>
      </c>
      <c r="I9" s="95">
        <f t="shared" si="3"/>
        <v>6</v>
      </c>
      <c r="K9" s="96">
        <v>15</v>
      </c>
      <c r="L9" s="98">
        <v>29</v>
      </c>
      <c r="M9" s="71">
        <v>44.2</v>
      </c>
    </row>
    <row r="10" spans="1:13" ht="27.75" customHeight="1">
      <c r="A10" s="46" t="s">
        <v>83</v>
      </c>
      <c r="B10" s="83"/>
      <c r="C10" s="87" t="e">
        <f t="shared" si="0"/>
        <v>#N/A</v>
      </c>
      <c r="D10" s="85" t="e">
        <f t="shared" si="1"/>
        <v>#DIV/0!</v>
      </c>
      <c r="E10" s="86"/>
      <c r="F10" s="87" t="e">
        <f t="shared" si="2"/>
        <v>#N/A</v>
      </c>
      <c r="G10" s="85"/>
      <c r="H10" s="86">
        <v>13.2</v>
      </c>
      <c r="I10" s="95">
        <f t="shared" si="3"/>
        <v>2</v>
      </c>
      <c r="K10" s="96">
        <v>11.3</v>
      </c>
      <c r="L10" s="98">
        <v>13.9</v>
      </c>
      <c r="M10" s="71">
        <v>12.1</v>
      </c>
    </row>
    <row r="11" spans="1:13" ht="27.75" customHeight="1">
      <c r="A11" s="46" t="s">
        <v>84</v>
      </c>
      <c r="B11" s="83"/>
      <c r="C11" s="87" t="e">
        <f t="shared" si="0"/>
        <v>#N/A</v>
      </c>
      <c r="D11" s="85" t="e">
        <f t="shared" si="1"/>
        <v>#DIV/0!</v>
      </c>
      <c r="E11" s="86"/>
      <c r="F11" s="87" t="e">
        <f t="shared" si="2"/>
        <v>#N/A</v>
      </c>
      <c r="G11" s="85"/>
      <c r="H11" s="86">
        <v>14.3</v>
      </c>
      <c r="I11" s="95">
        <f t="shared" si="3"/>
        <v>1</v>
      </c>
      <c r="K11" s="96">
        <v>5.5</v>
      </c>
      <c r="L11" s="98">
        <v>-6</v>
      </c>
      <c r="M11" s="71">
        <v>15.1</v>
      </c>
    </row>
    <row r="12" spans="1:13" ht="27.75" customHeight="1">
      <c r="A12" s="46" t="s">
        <v>85</v>
      </c>
      <c r="B12" s="83"/>
      <c r="C12" s="87" t="e">
        <f t="shared" si="0"/>
        <v>#N/A</v>
      </c>
      <c r="D12" s="85" t="e">
        <f t="shared" si="1"/>
        <v>#DIV/0!</v>
      </c>
      <c r="E12" s="86"/>
      <c r="F12" s="87" t="e">
        <f t="shared" si="2"/>
        <v>#N/A</v>
      </c>
      <c r="G12" s="85"/>
      <c r="H12" s="86">
        <v>11.6</v>
      </c>
      <c r="I12" s="95">
        <f t="shared" si="3"/>
        <v>4</v>
      </c>
      <c r="K12" s="96">
        <v>14.2</v>
      </c>
      <c r="L12" s="98">
        <v>18.2</v>
      </c>
      <c r="M12" s="71">
        <v>16.3</v>
      </c>
    </row>
    <row r="13" spans="1:13" ht="27.75" customHeight="1">
      <c r="A13" s="46" t="s">
        <v>86</v>
      </c>
      <c r="B13" s="83"/>
      <c r="C13" s="87" t="e">
        <f t="shared" si="0"/>
        <v>#N/A</v>
      </c>
      <c r="D13" s="85" t="e">
        <f t="shared" si="1"/>
        <v>#DIV/0!</v>
      </c>
      <c r="E13" s="86"/>
      <c r="F13" s="87" t="e">
        <f t="shared" si="2"/>
        <v>#N/A</v>
      </c>
      <c r="G13" s="85"/>
      <c r="H13" s="86">
        <v>9</v>
      </c>
      <c r="I13" s="95">
        <f t="shared" si="3"/>
        <v>7</v>
      </c>
      <c r="K13" s="96">
        <v>10.2</v>
      </c>
      <c r="L13" s="98">
        <v>12.3</v>
      </c>
      <c r="M13" s="71">
        <v>8.5</v>
      </c>
    </row>
    <row r="14" spans="1:13" ht="27.75" customHeight="1">
      <c r="A14" s="88" t="s">
        <v>79</v>
      </c>
      <c r="B14" s="89"/>
      <c r="C14" s="90" t="e">
        <f t="shared" si="0"/>
        <v>#N/A</v>
      </c>
      <c r="D14" s="91" t="e">
        <f t="shared" si="1"/>
        <v>#DIV/0!</v>
      </c>
      <c r="E14" s="92"/>
      <c r="F14" s="90" t="e">
        <f t="shared" si="2"/>
        <v>#N/A</v>
      </c>
      <c r="G14" s="91"/>
      <c r="H14" s="92">
        <v>12.1</v>
      </c>
      <c r="I14" s="99">
        <f t="shared" si="3"/>
        <v>3</v>
      </c>
      <c r="M14" s="71" t="s">
        <v>9</v>
      </c>
    </row>
    <row r="15" spans="1:255" s="70" customFormat="1" ht="27.75" customHeight="1">
      <c r="A15" s="93"/>
      <c r="B15" s="94"/>
      <c r="C15" s="94"/>
      <c r="D15" s="94"/>
      <c r="E15" s="94"/>
      <c r="F15" s="94"/>
      <c r="G15" s="94"/>
      <c r="H15" s="94"/>
      <c r="I15" s="94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5" s="70" customFormat="1" ht="36" customHeight="1">
      <c r="A16" s="71"/>
      <c r="B16" s="71"/>
      <c r="C16" s="71"/>
      <c r="D16" s="71"/>
      <c r="E16" s="71"/>
      <c r="F16" s="71"/>
      <c r="G16" s="72"/>
      <c r="H16" s="72"/>
      <c r="I16" s="72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5" s="70" customFormat="1" ht="36" customHeight="1">
      <c r="A17" s="71"/>
      <c r="B17" s="71"/>
      <c r="C17" s="71"/>
      <c r="D17" s="71"/>
      <c r="E17" s="71"/>
      <c r="F17" s="71"/>
      <c r="G17" s="72"/>
      <c r="H17" s="72"/>
      <c r="I17" s="72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5" s="70" customFormat="1" ht="36" customHeight="1">
      <c r="A18" s="71"/>
      <c r="B18" s="71"/>
      <c r="C18" s="71"/>
      <c r="D18" s="71"/>
      <c r="E18" s="71"/>
      <c r="F18" s="71"/>
      <c r="G18" s="72"/>
      <c r="H18" s="72"/>
      <c r="I18" s="72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5" s="70" customFormat="1" ht="36" customHeight="1">
      <c r="A19" s="71"/>
      <c r="B19" s="71"/>
      <c r="C19" s="71"/>
      <c r="D19" s="71"/>
      <c r="E19" s="71"/>
      <c r="F19" s="71"/>
      <c r="G19" s="72"/>
      <c r="H19" s="72"/>
      <c r="I19" s="72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5" s="70" customFormat="1" ht="36" customHeight="1">
      <c r="A20" s="71"/>
      <c r="B20" s="71"/>
      <c r="C20" s="71"/>
      <c r="D20" s="71"/>
      <c r="E20" s="71"/>
      <c r="F20" s="71"/>
      <c r="G20" s="72"/>
      <c r="H20" s="72"/>
      <c r="I20" s="7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5" s="70" customFormat="1" ht="36" customHeight="1">
      <c r="A21" s="71"/>
      <c r="B21" s="71"/>
      <c r="C21" s="71"/>
      <c r="D21" s="71"/>
      <c r="E21" s="71"/>
      <c r="F21" s="71"/>
      <c r="G21" s="72"/>
      <c r="H21" s="72"/>
      <c r="I21" s="72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5" s="70" customFormat="1" ht="36" customHeight="1">
      <c r="A22" s="71"/>
      <c r="B22" s="71"/>
      <c r="C22" s="71"/>
      <c r="D22" s="71"/>
      <c r="E22" s="71"/>
      <c r="F22" s="71"/>
      <c r="G22" s="72"/>
      <c r="H22" s="72"/>
      <c r="I22" s="72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5" s="70" customFormat="1" ht="36" customHeight="1">
      <c r="A23" s="71"/>
      <c r="B23" s="71"/>
      <c r="C23" s="71"/>
      <c r="D23" s="71"/>
      <c r="E23" s="71"/>
      <c r="F23" s="71"/>
      <c r="G23" s="72"/>
      <c r="H23" s="72"/>
      <c r="I23" s="72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pans="1:255" s="70" customFormat="1" ht="36" customHeight="1">
      <c r="A24" s="71"/>
      <c r="B24" s="71"/>
      <c r="C24" s="71"/>
      <c r="D24" s="71"/>
      <c r="E24" s="71"/>
      <c r="F24" s="71"/>
      <c r="G24" s="72"/>
      <c r="H24" s="72"/>
      <c r="I24" s="72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  <c r="IS24" s="71"/>
      <c r="IT24" s="71"/>
      <c r="IU24" s="71"/>
    </row>
    <row r="25" spans="1:255" s="70" customFormat="1" ht="36" customHeight="1">
      <c r="A25" s="71"/>
      <c r="B25" s="71"/>
      <c r="C25" s="71"/>
      <c r="D25" s="71"/>
      <c r="E25" s="71"/>
      <c r="F25" s="71"/>
      <c r="G25" s="72"/>
      <c r="H25" s="72"/>
      <c r="I25" s="72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  <c r="IS25" s="71"/>
      <c r="IT25" s="71"/>
      <c r="IU25" s="71"/>
    </row>
    <row r="26" spans="1:255" s="70" customFormat="1" ht="36" customHeight="1">
      <c r="A26" s="71"/>
      <c r="B26" s="71"/>
      <c r="C26" s="71"/>
      <c r="D26" s="71"/>
      <c r="E26" s="71"/>
      <c r="F26" s="71"/>
      <c r="G26" s="72"/>
      <c r="H26" s="72"/>
      <c r="I26" s="72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  <c r="IS26" s="71"/>
      <c r="IT26" s="71"/>
      <c r="IU26" s="71"/>
    </row>
    <row r="27" spans="1:255" s="70" customFormat="1" ht="36" customHeight="1">
      <c r="A27" s="71"/>
      <c r="B27" s="71"/>
      <c r="C27" s="71"/>
      <c r="D27" s="71"/>
      <c r="E27" s="71"/>
      <c r="F27" s="71"/>
      <c r="G27" s="72"/>
      <c r="H27" s="72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</row>
    <row r="28" spans="1:255" s="70" customFormat="1" ht="36" customHeight="1">
      <c r="A28" s="71"/>
      <c r="B28" s="71"/>
      <c r="C28" s="71"/>
      <c r="D28" s="71"/>
      <c r="E28" s="71"/>
      <c r="F28" s="71"/>
      <c r="G28" s="72"/>
      <c r="H28" s="72"/>
      <c r="I28" s="72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</row>
    <row r="29" spans="1:255" s="70" customFormat="1" ht="36" customHeight="1">
      <c r="A29" s="71"/>
      <c r="B29" s="71"/>
      <c r="C29" s="71"/>
      <c r="D29" s="71"/>
      <c r="E29" s="71"/>
      <c r="F29" s="71"/>
      <c r="G29" s="72"/>
      <c r="H29" s="72"/>
      <c r="I29" s="72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pans="1:255" s="70" customFormat="1" ht="36" customHeight="1">
      <c r="A30" s="71"/>
      <c r="B30" s="71"/>
      <c r="C30" s="71"/>
      <c r="D30" s="71"/>
      <c r="E30" s="71"/>
      <c r="F30" s="71"/>
      <c r="G30" s="72"/>
      <c r="H30" s="72"/>
      <c r="I30" s="72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</row>
    <row r="31" spans="1:255" s="70" customFormat="1" ht="36" customHeight="1">
      <c r="A31" s="71"/>
      <c r="B31" s="71"/>
      <c r="C31" s="71"/>
      <c r="D31" s="71"/>
      <c r="E31" s="71"/>
      <c r="F31" s="71"/>
      <c r="G31" s="72"/>
      <c r="H31" s="72"/>
      <c r="I31" s="72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</row>
    <row r="32" spans="1:255" s="70" customFormat="1" ht="36" customHeight="1">
      <c r="A32" s="71"/>
      <c r="B32" s="71"/>
      <c r="C32" s="71"/>
      <c r="D32" s="71"/>
      <c r="E32" s="71"/>
      <c r="F32" s="71"/>
      <c r="G32" s="72"/>
      <c r="H32" s="72"/>
      <c r="I32" s="72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</row>
    <row r="33" spans="1:255" s="70" customFormat="1" ht="36" customHeight="1">
      <c r="A33" s="71"/>
      <c r="B33" s="71"/>
      <c r="C33" s="71"/>
      <c r="D33" s="71"/>
      <c r="E33" s="71"/>
      <c r="F33" s="71"/>
      <c r="G33" s="72"/>
      <c r="H33" s="72"/>
      <c r="I33" s="72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</row>
    <row r="34" spans="1:255" s="70" customFormat="1" ht="36" customHeight="1">
      <c r="A34" s="71"/>
      <c r="B34" s="71"/>
      <c r="C34" s="71"/>
      <c r="D34" s="71"/>
      <c r="E34" s="71"/>
      <c r="F34" s="71"/>
      <c r="G34" s="72"/>
      <c r="H34" s="72"/>
      <c r="I34" s="72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</row>
    <row r="35" spans="1:255" s="70" customFormat="1" ht="36" customHeight="1">
      <c r="A35" s="71"/>
      <c r="B35" s="71"/>
      <c r="C35" s="71"/>
      <c r="D35" s="71"/>
      <c r="E35" s="71"/>
      <c r="F35" s="71"/>
      <c r="G35" s="72"/>
      <c r="H35" s="72"/>
      <c r="I35" s="72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</row>
    <row r="36" spans="1:255" s="70" customFormat="1" ht="36" customHeight="1">
      <c r="A36" s="71"/>
      <c r="B36" s="71"/>
      <c r="C36" s="71"/>
      <c r="D36" s="71"/>
      <c r="E36" s="71"/>
      <c r="F36" s="71"/>
      <c r="G36" s="72"/>
      <c r="H36" s="72"/>
      <c r="I36" s="72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</row>
    <row r="37" spans="1:255" s="70" customFormat="1" ht="36" customHeight="1">
      <c r="A37" s="71"/>
      <c r="B37" s="71"/>
      <c r="C37" s="71"/>
      <c r="D37" s="71"/>
      <c r="E37" s="71"/>
      <c r="F37" s="71"/>
      <c r="G37" s="72"/>
      <c r="H37" s="72"/>
      <c r="I37" s="72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</row>
    <row r="38" spans="1:255" s="70" customFormat="1" ht="36" customHeight="1">
      <c r="A38" s="71"/>
      <c r="B38" s="71"/>
      <c r="C38" s="71"/>
      <c r="D38" s="71"/>
      <c r="E38" s="71"/>
      <c r="F38" s="71"/>
      <c r="G38" s="72"/>
      <c r="H38" s="72"/>
      <c r="I38" s="72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</row>
    <row r="39" spans="1:255" s="70" customFormat="1" ht="36" customHeight="1">
      <c r="A39" s="71"/>
      <c r="B39" s="71"/>
      <c r="C39" s="71"/>
      <c r="D39" s="71"/>
      <c r="E39" s="71"/>
      <c r="F39" s="71"/>
      <c r="G39" s="72"/>
      <c r="H39" s="72"/>
      <c r="I39" s="7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</row>
    <row r="40" spans="1:255" s="70" customFormat="1" ht="36" customHeight="1">
      <c r="A40" s="71"/>
      <c r="B40" s="71"/>
      <c r="C40" s="71"/>
      <c r="D40" s="71"/>
      <c r="E40" s="71"/>
      <c r="F40" s="71"/>
      <c r="G40" s="72"/>
      <c r="H40" s="72"/>
      <c r="I40" s="7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</row>
    <row r="41" spans="1:255" s="70" customFormat="1" ht="36" customHeight="1">
      <c r="A41" s="71"/>
      <c r="B41" s="71"/>
      <c r="C41" s="71"/>
      <c r="D41" s="71"/>
      <c r="E41" s="71"/>
      <c r="F41" s="71"/>
      <c r="G41" s="72"/>
      <c r="H41" s="72"/>
      <c r="I41" s="72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</row>
    <row r="42" spans="1:255" s="70" customFormat="1" ht="36" customHeight="1">
      <c r="A42" s="71"/>
      <c r="B42" s="71"/>
      <c r="C42" s="71"/>
      <c r="D42" s="71"/>
      <c r="E42" s="71"/>
      <c r="F42" s="71"/>
      <c r="G42" s="72"/>
      <c r="H42" s="72"/>
      <c r="I42" s="72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</row>
    <row r="43" spans="1:255" s="70" customFormat="1" ht="36" customHeight="1">
      <c r="A43" s="71"/>
      <c r="B43" s="71"/>
      <c r="C43" s="71"/>
      <c r="D43" s="71"/>
      <c r="E43" s="71"/>
      <c r="F43" s="71"/>
      <c r="G43" s="72"/>
      <c r="H43" s="72"/>
      <c r="I43" s="72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</row>
    <row r="44" spans="1:255" s="70" customFormat="1" ht="36" customHeight="1">
      <c r="A44" s="71"/>
      <c r="B44" s="71"/>
      <c r="C44" s="71"/>
      <c r="D44" s="71"/>
      <c r="E44" s="71"/>
      <c r="F44" s="71"/>
      <c r="G44" s="72"/>
      <c r="H44" s="72"/>
      <c r="I44" s="72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</row>
    <row r="45" spans="1:255" s="70" customFormat="1" ht="36" customHeight="1">
      <c r="A45" s="71"/>
      <c r="B45" s="71"/>
      <c r="C45" s="71"/>
      <c r="D45" s="71"/>
      <c r="E45" s="71"/>
      <c r="F45" s="71"/>
      <c r="G45" s="72"/>
      <c r="H45" s="72"/>
      <c r="I45" s="72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</row>
    <row r="46" spans="1:255" s="70" customFormat="1" ht="36" customHeight="1">
      <c r="A46" s="71"/>
      <c r="B46" s="71"/>
      <c r="C46" s="71"/>
      <c r="D46" s="71"/>
      <c r="E46" s="71"/>
      <c r="F46" s="71"/>
      <c r="G46" s="72"/>
      <c r="H46" s="72"/>
      <c r="I46" s="72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</row>
    <row r="47" spans="1:255" s="70" customFormat="1" ht="36" customHeight="1">
      <c r="A47" s="71"/>
      <c r="B47" s="71"/>
      <c r="C47" s="71"/>
      <c r="D47" s="71"/>
      <c r="E47" s="71"/>
      <c r="F47" s="71"/>
      <c r="G47" s="72"/>
      <c r="H47" s="72"/>
      <c r="I47" s="72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</row>
    <row r="48" spans="1:255" s="70" customFormat="1" ht="36" customHeight="1">
      <c r="A48" s="71"/>
      <c r="B48" s="71"/>
      <c r="C48" s="71"/>
      <c r="D48" s="71"/>
      <c r="E48" s="71"/>
      <c r="F48" s="71"/>
      <c r="G48" s="72"/>
      <c r="H48" s="72"/>
      <c r="I48" s="72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</row>
    <row r="49" spans="1:255" s="70" customFormat="1" ht="36" customHeight="1">
      <c r="A49" s="71"/>
      <c r="B49" s="71"/>
      <c r="C49" s="71"/>
      <c r="D49" s="71"/>
      <c r="E49" s="71"/>
      <c r="F49" s="71"/>
      <c r="G49" s="72"/>
      <c r="H49" s="72"/>
      <c r="I49" s="7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</row>
    <row r="50" spans="1:255" s="70" customFormat="1" ht="36" customHeight="1">
      <c r="A50" s="71"/>
      <c r="B50" s="71"/>
      <c r="C50" s="71"/>
      <c r="D50" s="71"/>
      <c r="E50" s="71"/>
      <c r="F50" s="71"/>
      <c r="G50" s="72"/>
      <c r="H50" s="72"/>
      <c r="I50" s="72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</row>
    <row r="51" spans="1:255" s="70" customFormat="1" ht="36" customHeight="1">
      <c r="A51" s="71"/>
      <c r="B51" s="71"/>
      <c r="C51" s="71"/>
      <c r="D51" s="71"/>
      <c r="E51" s="71"/>
      <c r="F51" s="71"/>
      <c r="G51" s="72"/>
      <c r="H51" s="72"/>
      <c r="I51" s="72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</row>
    <row r="52" spans="1:255" s="70" customFormat="1" ht="36" customHeight="1">
      <c r="A52" s="71"/>
      <c r="B52" s="71"/>
      <c r="C52" s="71"/>
      <c r="D52" s="71"/>
      <c r="E52" s="71"/>
      <c r="F52" s="71"/>
      <c r="G52" s="72"/>
      <c r="H52" s="72"/>
      <c r="I52" s="72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</row>
    <row r="53" spans="1:255" s="70" customFormat="1" ht="36" customHeight="1">
      <c r="A53" s="71"/>
      <c r="B53" s="71"/>
      <c r="C53" s="71"/>
      <c r="D53" s="71"/>
      <c r="E53" s="71"/>
      <c r="F53" s="71"/>
      <c r="G53" s="72"/>
      <c r="H53" s="72"/>
      <c r="I53" s="72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</row>
    <row r="54" spans="1:255" s="70" customFormat="1" ht="36" customHeight="1">
      <c r="A54" s="71"/>
      <c r="B54" s="71"/>
      <c r="C54" s="71"/>
      <c r="D54" s="71"/>
      <c r="E54" s="71"/>
      <c r="F54" s="71"/>
      <c r="G54" s="72"/>
      <c r="H54" s="72"/>
      <c r="I54" s="72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</row>
    <row r="55" spans="1:255" s="70" customFormat="1" ht="36" customHeight="1">
      <c r="A55" s="71"/>
      <c r="B55" s="71"/>
      <c r="C55" s="71"/>
      <c r="D55" s="71"/>
      <c r="E55" s="71"/>
      <c r="F55" s="71"/>
      <c r="G55" s="72"/>
      <c r="H55" s="72"/>
      <c r="I55" s="72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</row>
    <row r="56" spans="1:255" s="70" customFormat="1" ht="36" customHeight="1">
      <c r="A56" s="71"/>
      <c r="B56" s="71"/>
      <c r="C56" s="71"/>
      <c r="D56" s="71"/>
      <c r="E56" s="71"/>
      <c r="F56" s="71"/>
      <c r="G56" s="72"/>
      <c r="H56" s="72"/>
      <c r="I56" s="72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0" customFormat="1" ht="36" customHeight="1">
      <c r="A57" s="71"/>
      <c r="B57" s="71"/>
      <c r="C57" s="71"/>
      <c r="D57" s="71"/>
      <c r="E57" s="71"/>
      <c r="F57" s="71"/>
      <c r="G57" s="72"/>
      <c r="H57" s="72"/>
      <c r="I57" s="72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0" customFormat="1" ht="36" customHeight="1">
      <c r="A58" s="71"/>
      <c r="B58" s="71"/>
      <c r="C58" s="71"/>
      <c r="D58" s="71"/>
      <c r="E58" s="71"/>
      <c r="F58" s="71"/>
      <c r="G58" s="72"/>
      <c r="H58" s="72"/>
      <c r="I58" s="72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0" customFormat="1" ht="36" customHeight="1">
      <c r="A59" s="71"/>
      <c r="B59" s="71"/>
      <c r="C59" s="71"/>
      <c r="D59" s="71"/>
      <c r="E59" s="71"/>
      <c r="F59" s="71"/>
      <c r="G59" s="72"/>
      <c r="H59" s="72"/>
      <c r="I59" s="72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0" customFormat="1" ht="36" customHeight="1">
      <c r="A60" s="71"/>
      <c r="B60" s="71"/>
      <c r="C60" s="71"/>
      <c r="D60" s="71"/>
      <c r="E60" s="71"/>
      <c r="F60" s="71"/>
      <c r="G60" s="72"/>
      <c r="H60" s="72"/>
      <c r="I60" s="72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0" customFormat="1" ht="36" customHeight="1">
      <c r="A61" s="71"/>
      <c r="B61" s="71"/>
      <c r="C61" s="71"/>
      <c r="D61" s="71"/>
      <c r="E61" s="71"/>
      <c r="F61" s="71"/>
      <c r="G61" s="72"/>
      <c r="H61" s="72"/>
      <c r="I61" s="72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0" customFormat="1" ht="36" customHeight="1">
      <c r="A62" s="71"/>
      <c r="B62" s="71"/>
      <c r="C62" s="71"/>
      <c r="D62" s="71"/>
      <c r="E62" s="71"/>
      <c r="F62" s="71"/>
      <c r="G62" s="72"/>
      <c r="H62" s="72"/>
      <c r="I62" s="72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0" customFormat="1" ht="36" customHeight="1">
      <c r="A63" s="71"/>
      <c r="B63" s="71"/>
      <c r="C63" s="71"/>
      <c r="D63" s="71"/>
      <c r="E63" s="71"/>
      <c r="F63" s="71"/>
      <c r="G63" s="72"/>
      <c r="H63" s="72"/>
      <c r="I63" s="72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0" customFormat="1" ht="36" customHeight="1">
      <c r="A64" s="71"/>
      <c r="B64" s="71"/>
      <c r="C64" s="71"/>
      <c r="D64" s="71"/>
      <c r="E64" s="71"/>
      <c r="F64" s="71"/>
      <c r="G64" s="72"/>
      <c r="H64" s="72"/>
      <c r="I64" s="72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0" customFormat="1" ht="36" customHeight="1">
      <c r="A65" s="71"/>
      <c r="B65" s="71"/>
      <c r="C65" s="71"/>
      <c r="D65" s="71"/>
      <c r="E65" s="71"/>
      <c r="F65" s="71"/>
      <c r="G65" s="72"/>
      <c r="H65" s="72"/>
      <c r="I65" s="72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0" customFormat="1" ht="36" customHeight="1">
      <c r="A66" s="71"/>
      <c r="B66" s="71"/>
      <c r="C66" s="71"/>
      <c r="D66" s="71"/>
      <c r="E66" s="71"/>
      <c r="F66" s="71"/>
      <c r="G66" s="72"/>
      <c r="H66" s="72"/>
      <c r="I66" s="72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0" customFormat="1" ht="36" customHeight="1">
      <c r="A67" s="71"/>
      <c r="B67" s="71"/>
      <c r="C67" s="71"/>
      <c r="D67" s="71"/>
      <c r="E67" s="71"/>
      <c r="F67" s="71"/>
      <c r="G67" s="72"/>
      <c r="H67" s="72"/>
      <c r="I67" s="72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0" customFormat="1" ht="36" customHeight="1">
      <c r="A68" s="71"/>
      <c r="B68" s="71"/>
      <c r="C68" s="71"/>
      <c r="D68" s="71"/>
      <c r="E68" s="71"/>
      <c r="F68" s="71"/>
      <c r="G68" s="72"/>
      <c r="H68" s="72"/>
      <c r="I68" s="72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0" customFormat="1" ht="36" customHeight="1">
      <c r="A69" s="71"/>
      <c r="B69" s="71"/>
      <c r="C69" s="71"/>
      <c r="D69" s="71"/>
      <c r="E69" s="71"/>
      <c r="F69" s="71"/>
      <c r="G69" s="72"/>
      <c r="H69" s="72"/>
      <c r="I69" s="72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0" customFormat="1" ht="36" customHeight="1">
      <c r="A70" s="71"/>
      <c r="B70" s="71"/>
      <c r="C70" s="71"/>
      <c r="D70" s="71"/>
      <c r="E70" s="71"/>
      <c r="F70" s="71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0" customFormat="1" ht="36" customHeight="1">
      <c r="A71" s="71"/>
      <c r="B71" s="71"/>
      <c r="C71" s="71"/>
      <c r="D71" s="71"/>
      <c r="E71" s="71"/>
      <c r="F71" s="71"/>
      <c r="G71" s="72"/>
      <c r="H71" s="72"/>
      <c r="I71" s="72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0" customFormat="1" ht="36" customHeight="1">
      <c r="A72" s="71"/>
      <c r="B72" s="71"/>
      <c r="C72" s="71"/>
      <c r="D72" s="71"/>
      <c r="E72" s="71"/>
      <c r="F72" s="71"/>
      <c r="G72" s="72"/>
      <c r="H72" s="72"/>
      <c r="I72" s="72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0" customFormat="1" ht="36" customHeight="1">
      <c r="A73" s="71"/>
      <c r="B73" s="71"/>
      <c r="C73" s="71"/>
      <c r="D73" s="71"/>
      <c r="E73" s="71"/>
      <c r="F73" s="71"/>
      <c r="G73" s="72"/>
      <c r="H73" s="72"/>
      <c r="I73" s="72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0" customFormat="1" ht="36" customHeight="1">
      <c r="A74" s="71"/>
      <c r="B74" s="71"/>
      <c r="C74" s="71"/>
      <c r="D74" s="71"/>
      <c r="E74" s="71"/>
      <c r="F74" s="71"/>
      <c r="G74" s="72"/>
      <c r="H74" s="72"/>
      <c r="I74" s="72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0" customFormat="1" ht="36" customHeight="1">
      <c r="A75" s="71"/>
      <c r="B75" s="71"/>
      <c r="C75" s="71"/>
      <c r="D75" s="71"/>
      <c r="E75" s="71"/>
      <c r="F75" s="71"/>
      <c r="G75" s="72"/>
      <c r="H75" s="72"/>
      <c r="I75" s="72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0" customFormat="1" ht="36" customHeight="1">
      <c r="A76" s="71"/>
      <c r="B76" s="71"/>
      <c r="C76" s="71"/>
      <c r="D76" s="71"/>
      <c r="E76" s="71"/>
      <c r="F76" s="71"/>
      <c r="G76" s="72"/>
      <c r="H76" s="72"/>
      <c r="I76" s="72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0" customFormat="1" ht="36" customHeight="1">
      <c r="A77" s="71"/>
      <c r="B77" s="71"/>
      <c r="C77" s="71"/>
      <c r="D77" s="71"/>
      <c r="E77" s="71"/>
      <c r="F77" s="71"/>
      <c r="G77" s="72"/>
      <c r="H77" s="72"/>
      <c r="I77" s="72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0" customFormat="1" ht="36" customHeight="1">
      <c r="A78" s="71"/>
      <c r="B78" s="71"/>
      <c r="C78" s="71"/>
      <c r="D78" s="71"/>
      <c r="E78" s="71"/>
      <c r="F78" s="71"/>
      <c r="G78" s="72"/>
      <c r="H78" s="72"/>
      <c r="I78" s="72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0" customFormat="1" ht="36" customHeight="1">
      <c r="A79" s="71"/>
      <c r="B79" s="71"/>
      <c r="C79" s="71"/>
      <c r="D79" s="71"/>
      <c r="E79" s="71"/>
      <c r="F79" s="71"/>
      <c r="G79" s="72"/>
      <c r="H79" s="72"/>
      <c r="I79" s="72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0" customFormat="1" ht="36" customHeight="1">
      <c r="A80" s="71"/>
      <c r="B80" s="71"/>
      <c r="C80" s="71"/>
      <c r="D80" s="71"/>
      <c r="E80" s="71"/>
      <c r="F80" s="71"/>
      <c r="G80" s="72"/>
      <c r="H80" s="72"/>
      <c r="I80" s="72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  <row r="81" spans="1:255" s="70" customFormat="1" ht="36" customHeight="1">
      <c r="A81" s="71"/>
      <c r="B81" s="71"/>
      <c r="C81" s="71"/>
      <c r="D81" s="71"/>
      <c r="E81" s="71"/>
      <c r="F81" s="71"/>
      <c r="G81" s="72"/>
      <c r="H81" s="72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</row>
    <row r="82" spans="1:255" s="70" customFormat="1" ht="36" customHeight="1">
      <c r="A82" s="71"/>
      <c r="B82" s="71"/>
      <c r="C82" s="71"/>
      <c r="D82" s="71"/>
      <c r="E82" s="71"/>
      <c r="F82" s="71"/>
      <c r="G82" s="72"/>
      <c r="H82" s="72"/>
      <c r="I82" s="72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</row>
    <row r="83" spans="1:255" s="70" customFormat="1" ht="36" customHeight="1">
      <c r="A83" s="71"/>
      <c r="B83" s="71"/>
      <c r="C83" s="71"/>
      <c r="D83" s="71"/>
      <c r="E83" s="71"/>
      <c r="F83" s="71"/>
      <c r="G83" s="72"/>
      <c r="H83" s="72"/>
      <c r="I83" s="72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</row>
    <row r="84" spans="1:255" s="70" customFormat="1" ht="36" customHeight="1">
      <c r="A84" s="71"/>
      <c r="B84" s="71"/>
      <c r="C84" s="71"/>
      <c r="D84" s="71"/>
      <c r="E84" s="71"/>
      <c r="F84" s="71"/>
      <c r="G84" s="72"/>
      <c r="H84" s="72"/>
      <c r="I84" s="72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</row>
    <row r="85" spans="1:255" s="70" customFormat="1" ht="36" customHeight="1">
      <c r="A85" s="71"/>
      <c r="B85" s="71"/>
      <c r="C85" s="71"/>
      <c r="D85" s="71"/>
      <c r="E85" s="71"/>
      <c r="F85" s="71"/>
      <c r="G85" s="72"/>
      <c r="H85" s="72"/>
      <c r="I85" s="72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</row>
    <row r="86" spans="1:255" s="70" customFormat="1" ht="36" customHeight="1">
      <c r="A86" s="71"/>
      <c r="B86" s="71"/>
      <c r="C86" s="71"/>
      <c r="D86" s="71"/>
      <c r="E86" s="71"/>
      <c r="F86" s="71"/>
      <c r="G86" s="72"/>
      <c r="H86" s="72"/>
      <c r="I86" s="72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</row>
    <row r="87" spans="1:255" s="70" customFormat="1" ht="36" customHeight="1">
      <c r="A87" s="71"/>
      <c r="B87" s="71"/>
      <c r="C87" s="71"/>
      <c r="D87" s="71"/>
      <c r="E87" s="71"/>
      <c r="F87" s="71"/>
      <c r="G87" s="72"/>
      <c r="H87" s="72"/>
      <c r="I87" s="72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</row>
    <row r="88" spans="1:255" s="70" customFormat="1" ht="36" customHeight="1">
      <c r="A88" s="71"/>
      <c r="B88" s="71"/>
      <c r="C88" s="71"/>
      <c r="D88" s="71"/>
      <c r="E88" s="71"/>
      <c r="F88" s="71"/>
      <c r="G88" s="72"/>
      <c r="H88" s="72"/>
      <c r="I88" s="72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</row>
    <row r="89" spans="1:255" s="70" customFormat="1" ht="36" customHeight="1">
      <c r="A89" s="71"/>
      <c r="B89" s="71"/>
      <c r="C89" s="71"/>
      <c r="D89" s="71"/>
      <c r="E89" s="71"/>
      <c r="F89" s="71"/>
      <c r="G89" s="72"/>
      <c r="H89" s="72"/>
      <c r="I89" s="72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</row>
    <row r="90" spans="1:255" s="70" customFormat="1" ht="36" customHeight="1">
      <c r="A90" s="71"/>
      <c r="B90" s="71"/>
      <c r="C90" s="71"/>
      <c r="D90" s="71"/>
      <c r="E90" s="71"/>
      <c r="F90" s="71"/>
      <c r="G90" s="72"/>
      <c r="H90" s="72"/>
      <c r="I90" s="72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</row>
    <row r="91" spans="1:255" s="70" customFormat="1" ht="36" customHeight="1">
      <c r="A91" s="71"/>
      <c r="B91" s="71"/>
      <c r="C91" s="71"/>
      <c r="D91" s="71"/>
      <c r="E91" s="71"/>
      <c r="F91" s="71"/>
      <c r="G91" s="72"/>
      <c r="H91" s="72"/>
      <c r="I91" s="72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</row>
    <row r="92" spans="1:255" s="70" customFormat="1" ht="36" customHeight="1">
      <c r="A92" s="71"/>
      <c r="B92" s="71"/>
      <c r="C92" s="71"/>
      <c r="D92" s="71"/>
      <c r="E92" s="71"/>
      <c r="F92" s="71"/>
      <c r="G92" s="72"/>
      <c r="H92" s="72"/>
      <c r="I92" s="72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</row>
    <row r="93" spans="1:255" s="70" customFormat="1" ht="36" customHeight="1">
      <c r="A93" s="71"/>
      <c r="B93" s="71"/>
      <c r="C93" s="71"/>
      <c r="D93" s="71"/>
      <c r="E93" s="71"/>
      <c r="F93" s="71"/>
      <c r="G93" s="72"/>
      <c r="H93" s="72"/>
      <c r="I93" s="72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</row>
    <row r="94" spans="1:255" s="70" customFormat="1" ht="36" customHeight="1">
      <c r="A94" s="71"/>
      <c r="B94" s="71"/>
      <c r="C94" s="71"/>
      <c r="D94" s="71"/>
      <c r="E94" s="71"/>
      <c r="F94" s="71"/>
      <c r="G94" s="72"/>
      <c r="H94" s="72"/>
      <c r="I94" s="72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</row>
    <row r="95" spans="1:255" s="70" customFormat="1" ht="36" customHeight="1">
      <c r="A95" s="71"/>
      <c r="B95" s="71"/>
      <c r="C95" s="71"/>
      <c r="D95" s="71"/>
      <c r="E95" s="71"/>
      <c r="F95" s="71"/>
      <c r="G95" s="72"/>
      <c r="H95" s="72"/>
      <c r="I95" s="72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</row>
    <row r="96" spans="1:255" s="70" customFormat="1" ht="36" customHeight="1">
      <c r="A96" s="71"/>
      <c r="B96" s="71"/>
      <c r="C96" s="71"/>
      <c r="D96" s="71"/>
      <c r="E96" s="71"/>
      <c r="F96" s="71"/>
      <c r="G96" s="72"/>
      <c r="H96" s="72"/>
      <c r="I96" s="72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</row>
    <row r="97" spans="1:255" s="70" customFormat="1" ht="36" customHeight="1">
      <c r="A97" s="71"/>
      <c r="B97" s="71"/>
      <c r="C97" s="71"/>
      <c r="D97" s="71"/>
      <c r="E97" s="71"/>
      <c r="F97" s="71"/>
      <c r="G97" s="72"/>
      <c r="H97" s="72"/>
      <c r="I97" s="72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</row>
    <row r="98" spans="1:255" s="70" customFormat="1" ht="36" customHeight="1">
      <c r="A98" s="71"/>
      <c r="B98" s="71"/>
      <c r="C98" s="71"/>
      <c r="D98" s="71"/>
      <c r="E98" s="71"/>
      <c r="F98" s="71"/>
      <c r="G98" s="72"/>
      <c r="H98" s="72"/>
      <c r="I98" s="72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</row>
    <row r="99" spans="1:255" s="70" customFormat="1" ht="36" customHeight="1">
      <c r="A99" s="71"/>
      <c r="B99" s="71"/>
      <c r="C99" s="71"/>
      <c r="D99" s="71"/>
      <c r="E99" s="71"/>
      <c r="F99" s="71"/>
      <c r="G99" s="72"/>
      <c r="H99" s="72"/>
      <c r="I99" s="72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</row>
    <row r="100" spans="1:255" s="70" customFormat="1" ht="36" customHeight="1">
      <c r="A100" s="71"/>
      <c r="B100" s="71"/>
      <c r="C100" s="71"/>
      <c r="D100" s="71"/>
      <c r="E100" s="71"/>
      <c r="F100" s="71"/>
      <c r="G100" s="72"/>
      <c r="H100" s="72"/>
      <c r="I100" s="72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</row>
    <row r="101" spans="1:255" s="70" customFormat="1" ht="36" customHeight="1">
      <c r="A101" s="71"/>
      <c r="B101" s="71"/>
      <c r="C101" s="71"/>
      <c r="D101" s="71"/>
      <c r="E101" s="71"/>
      <c r="F101" s="71"/>
      <c r="G101" s="72"/>
      <c r="H101" s="72"/>
      <c r="I101" s="72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pans="1:255" s="70" customFormat="1" ht="36" customHeight="1">
      <c r="A102" s="71"/>
      <c r="B102" s="71"/>
      <c r="C102" s="71"/>
      <c r="D102" s="71"/>
      <c r="E102" s="71"/>
      <c r="F102" s="71"/>
      <c r="G102" s="72"/>
      <c r="H102" s="72"/>
      <c r="I102" s="72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</row>
    <row r="103" spans="1:255" s="70" customFormat="1" ht="36" customHeight="1">
      <c r="A103" s="71"/>
      <c r="B103" s="71"/>
      <c r="C103" s="71"/>
      <c r="D103" s="71"/>
      <c r="E103" s="71"/>
      <c r="F103" s="71"/>
      <c r="G103" s="72"/>
      <c r="H103" s="72"/>
      <c r="I103" s="72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</row>
    <row r="104" spans="1:255" s="70" customFormat="1" ht="36" customHeight="1">
      <c r="A104" s="71"/>
      <c r="B104" s="71"/>
      <c r="C104" s="71"/>
      <c r="D104" s="71"/>
      <c r="E104" s="71"/>
      <c r="F104" s="71"/>
      <c r="G104" s="72"/>
      <c r="H104" s="72"/>
      <c r="I104" s="72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</row>
    <row r="105" spans="1:255" s="70" customFormat="1" ht="36" customHeight="1">
      <c r="A105" s="71"/>
      <c r="B105" s="71"/>
      <c r="C105" s="71"/>
      <c r="D105" s="71"/>
      <c r="E105" s="71"/>
      <c r="F105" s="71"/>
      <c r="G105" s="72"/>
      <c r="H105" s="72"/>
      <c r="I105" s="72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</row>
    <row r="106" spans="1:255" s="70" customFormat="1" ht="36" customHeight="1">
      <c r="A106" s="71"/>
      <c r="B106" s="71"/>
      <c r="C106" s="71"/>
      <c r="D106" s="71"/>
      <c r="E106" s="71"/>
      <c r="F106" s="71"/>
      <c r="G106" s="72"/>
      <c r="H106" s="72"/>
      <c r="I106" s="72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</row>
    <row r="107" spans="1:255" s="70" customFormat="1" ht="36" customHeight="1">
      <c r="A107" s="71"/>
      <c r="B107" s="71"/>
      <c r="C107" s="71"/>
      <c r="D107" s="71"/>
      <c r="E107" s="71"/>
      <c r="F107" s="71"/>
      <c r="G107" s="72"/>
      <c r="H107" s="72"/>
      <c r="I107" s="72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</row>
    <row r="108" spans="1:255" s="70" customFormat="1" ht="36" customHeight="1">
      <c r="A108" s="71"/>
      <c r="B108" s="71"/>
      <c r="C108" s="71"/>
      <c r="D108" s="71"/>
      <c r="E108" s="71"/>
      <c r="F108" s="71"/>
      <c r="G108" s="72"/>
      <c r="H108" s="72"/>
      <c r="I108" s="72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</row>
    <row r="109" spans="1:255" s="70" customFormat="1" ht="36" customHeight="1">
      <c r="A109" s="71"/>
      <c r="B109" s="71"/>
      <c r="C109" s="71"/>
      <c r="D109" s="71"/>
      <c r="E109" s="71"/>
      <c r="F109" s="71"/>
      <c r="G109" s="72"/>
      <c r="H109" s="72"/>
      <c r="I109" s="72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</row>
    <row r="110" spans="1:255" s="70" customFormat="1" ht="36" customHeight="1">
      <c r="A110" s="71"/>
      <c r="B110" s="71"/>
      <c r="C110" s="71"/>
      <c r="D110" s="71"/>
      <c r="E110" s="71"/>
      <c r="F110" s="71"/>
      <c r="G110" s="72"/>
      <c r="H110" s="72"/>
      <c r="I110" s="72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pans="1:255" s="70" customFormat="1" ht="36" customHeight="1">
      <c r="A111" s="71"/>
      <c r="B111" s="71"/>
      <c r="C111" s="71"/>
      <c r="D111" s="71"/>
      <c r="E111" s="71"/>
      <c r="F111" s="71"/>
      <c r="G111" s="72"/>
      <c r="H111" s="72"/>
      <c r="I111" s="72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pans="1:255" s="70" customFormat="1" ht="36" customHeight="1">
      <c r="A112" s="71"/>
      <c r="B112" s="71"/>
      <c r="C112" s="71"/>
      <c r="D112" s="71"/>
      <c r="E112" s="71"/>
      <c r="F112" s="71"/>
      <c r="G112" s="72"/>
      <c r="H112" s="72"/>
      <c r="I112" s="72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</row>
    <row r="113" spans="1:255" s="70" customFormat="1" ht="36" customHeight="1">
      <c r="A113" s="71"/>
      <c r="B113" s="71"/>
      <c r="C113" s="71"/>
      <c r="D113" s="71"/>
      <c r="E113" s="71"/>
      <c r="F113" s="71"/>
      <c r="G113" s="72"/>
      <c r="H113" s="72"/>
      <c r="I113" s="72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</row>
    <row r="114" spans="1:255" s="70" customFormat="1" ht="36" customHeight="1">
      <c r="A114" s="71"/>
      <c r="B114" s="71"/>
      <c r="C114" s="71"/>
      <c r="D114" s="71"/>
      <c r="E114" s="71"/>
      <c r="F114" s="71"/>
      <c r="G114" s="72"/>
      <c r="H114" s="72"/>
      <c r="I114" s="72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</row>
    <row r="115" spans="1:255" s="70" customFormat="1" ht="36" customHeight="1">
      <c r="A115" s="71"/>
      <c r="B115" s="71"/>
      <c r="C115" s="71"/>
      <c r="D115" s="71"/>
      <c r="E115" s="71"/>
      <c r="F115" s="71"/>
      <c r="G115" s="72"/>
      <c r="H115" s="72"/>
      <c r="I115" s="72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</row>
    <row r="116" spans="1:255" s="70" customFormat="1" ht="36" customHeight="1">
      <c r="A116" s="71"/>
      <c r="B116" s="71"/>
      <c r="C116" s="71"/>
      <c r="D116" s="71"/>
      <c r="E116" s="71"/>
      <c r="F116" s="71"/>
      <c r="G116" s="72"/>
      <c r="H116" s="72"/>
      <c r="I116" s="72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</row>
    <row r="117" spans="1:255" s="70" customFormat="1" ht="36" customHeight="1">
      <c r="A117" s="71"/>
      <c r="B117" s="71"/>
      <c r="C117" s="71"/>
      <c r="D117" s="71"/>
      <c r="E117" s="71"/>
      <c r="F117" s="71"/>
      <c r="G117" s="72"/>
      <c r="H117" s="72"/>
      <c r="I117" s="72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</row>
    <row r="118" spans="1:255" s="70" customFormat="1" ht="36" customHeight="1">
      <c r="A118" s="71"/>
      <c r="B118" s="71"/>
      <c r="C118" s="71"/>
      <c r="D118" s="71"/>
      <c r="E118" s="71"/>
      <c r="F118" s="71"/>
      <c r="G118" s="72"/>
      <c r="H118" s="72"/>
      <c r="I118" s="72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</row>
    <row r="119" spans="1:255" s="70" customFormat="1" ht="36" customHeight="1">
      <c r="A119" s="71"/>
      <c r="B119" s="71"/>
      <c r="C119" s="71"/>
      <c r="D119" s="71"/>
      <c r="E119" s="71"/>
      <c r="F119" s="71"/>
      <c r="G119" s="72"/>
      <c r="H119" s="72"/>
      <c r="I119" s="72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</row>
    <row r="120" spans="1:255" s="70" customFormat="1" ht="36" customHeight="1">
      <c r="A120" s="71"/>
      <c r="B120" s="71"/>
      <c r="C120" s="71"/>
      <c r="D120" s="71"/>
      <c r="E120" s="71"/>
      <c r="F120" s="71"/>
      <c r="G120" s="72"/>
      <c r="H120" s="72"/>
      <c r="I120" s="72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</row>
    <row r="121" spans="1:255" s="70" customFormat="1" ht="36" customHeight="1">
      <c r="A121" s="71"/>
      <c r="B121" s="71"/>
      <c r="C121" s="71"/>
      <c r="D121" s="71"/>
      <c r="E121" s="71"/>
      <c r="F121" s="71"/>
      <c r="G121" s="72"/>
      <c r="H121" s="72"/>
      <c r="I121" s="72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</row>
    <row r="122" spans="1:255" s="70" customFormat="1" ht="36" customHeight="1">
      <c r="A122" s="71"/>
      <c r="B122" s="71"/>
      <c r="C122" s="71"/>
      <c r="D122" s="71"/>
      <c r="E122" s="71"/>
      <c r="F122" s="71"/>
      <c r="G122" s="72"/>
      <c r="H122" s="72"/>
      <c r="I122" s="72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</row>
    <row r="123" spans="1:255" s="70" customFormat="1" ht="36" customHeight="1">
      <c r="A123" s="71"/>
      <c r="B123" s="71"/>
      <c r="C123" s="71"/>
      <c r="D123" s="71"/>
      <c r="E123" s="71"/>
      <c r="F123" s="71"/>
      <c r="G123" s="72"/>
      <c r="H123" s="72"/>
      <c r="I123" s="72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</row>
    <row r="124" spans="1:255" s="70" customFormat="1" ht="36" customHeight="1">
      <c r="A124" s="71"/>
      <c r="B124" s="71"/>
      <c r="C124" s="71"/>
      <c r="D124" s="71"/>
      <c r="E124" s="71"/>
      <c r="F124" s="71"/>
      <c r="G124" s="72"/>
      <c r="H124" s="72"/>
      <c r="I124" s="72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</row>
    <row r="125" spans="1:255" s="70" customFormat="1" ht="36" customHeight="1">
      <c r="A125" s="71"/>
      <c r="B125" s="71"/>
      <c r="C125" s="71"/>
      <c r="D125" s="71"/>
      <c r="E125" s="71"/>
      <c r="F125" s="71"/>
      <c r="G125" s="72"/>
      <c r="H125" s="72"/>
      <c r="I125" s="72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</row>
    <row r="126" spans="1:255" s="70" customFormat="1" ht="36" customHeight="1">
      <c r="A126" s="71"/>
      <c r="B126" s="71"/>
      <c r="C126" s="71"/>
      <c r="D126" s="71"/>
      <c r="E126" s="71"/>
      <c r="F126" s="71"/>
      <c r="G126" s="72"/>
      <c r="H126" s="72"/>
      <c r="I126" s="72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</row>
    <row r="127" spans="1:255" s="70" customFormat="1" ht="36" customHeight="1">
      <c r="A127" s="71"/>
      <c r="B127" s="71"/>
      <c r="C127" s="71"/>
      <c r="D127" s="71"/>
      <c r="E127" s="71"/>
      <c r="F127" s="71"/>
      <c r="G127" s="72"/>
      <c r="H127" s="72"/>
      <c r="I127" s="72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</row>
    <row r="128" spans="1:255" s="70" customFormat="1" ht="36" customHeight="1">
      <c r="A128" s="71"/>
      <c r="B128" s="71"/>
      <c r="C128" s="71"/>
      <c r="D128" s="71"/>
      <c r="E128" s="71"/>
      <c r="F128" s="71"/>
      <c r="G128" s="72"/>
      <c r="H128" s="72"/>
      <c r="I128" s="72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</row>
    <row r="129" spans="1:255" s="70" customFormat="1" ht="36" customHeight="1">
      <c r="A129" s="71"/>
      <c r="B129" s="71"/>
      <c r="C129" s="71"/>
      <c r="D129" s="71"/>
      <c r="E129" s="71"/>
      <c r="F129" s="71"/>
      <c r="G129" s="72"/>
      <c r="H129" s="72"/>
      <c r="I129" s="72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</row>
    <row r="130" spans="1:255" s="70" customFormat="1" ht="36" customHeight="1">
      <c r="A130" s="71"/>
      <c r="B130" s="71"/>
      <c r="C130" s="71"/>
      <c r="D130" s="71"/>
      <c r="E130" s="71"/>
      <c r="F130" s="71"/>
      <c r="G130" s="72"/>
      <c r="H130" s="72"/>
      <c r="I130" s="72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workbookViewId="0" topLeftCell="A1">
      <selection activeCell="T5" sqref="T5:T14"/>
    </sheetView>
  </sheetViews>
  <sheetFormatPr defaultColWidth="11.00390625" defaultRowHeight="14.25"/>
  <cols>
    <col min="1" max="1" width="11.125" style="30" customWidth="1"/>
    <col min="2" max="2" width="8.00390625" style="30" customWidth="1"/>
    <col min="3" max="3" width="4.375" style="30" customWidth="1"/>
    <col min="4" max="4" width="6.50390625" style="30" customWidth="1"/>
    <col min="5" max="5" width="4.125" style="30" customWidth="1"/>
    <col min="6" max="6" width="9.625" style="30" customWidth="1"/>
    <col min="7" max="7" width="3.875" style="30" customWidth="1"/>
    <col min="8" max="8" width="6.625" style="30" customWidth="1"/>
    <col min="9" max="9" width="3.875" style="30" customWidth="1"/>
    <col min="10" max="10" width="9.625" style="30" customWidth="1"/>
    <col min="11" max="11" width="3.875" style="30" customWidth="1"/>
    <col min="12" max="12" width="7.125" style="30" customWidth="1"/>
    <col min="13" max="13" width="3.875" style="30" customWidth="1"/>
    <col min="14" max="14" width="8.50390625" style="30" customWidth="1"/>
    <col min="15" max="15" width="3.875" style="30" customWidth="1"/>
    <col min="16" max="16" width="6.125" style="30" customWidth="1"/>
    <col min="17" max="17" width="3.875" style="30" customWidth="1"/>
    <col min="18" max="18" width="9.625" style="30" customWidth="1"/>
    <col min="19" max="19" width="4.125" style="30" customWidth="1"/>
    <col min="20" max="20" width="6.625" style="30" customWidth="1"/>
    <col min="21" max="21" width="4.00390625" style="30" customWidth="1"/>
    <col min="22" max="22" width="4.625" style="30" customWidth="1"/>
    <col min="23" max="23" width="9.00390625" style="30" bestFit="1" customWidth="1"/>
    <col min="24" max="16384" width="11.00390625" style="30" customWidth="1"/>
  </cols>
  <sheetData>
    <row r="1" spans="1:22" ht="39" customHeight="1">
      <c r="A1" s="31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59"/>
      <c r="V1" s="60"/>
    </row>
    <row r="2" spans="1:22" ht="15" customHeight="1">
      <c r="A2" s="33" t="s">
        <v>92</v>
      </c>
      <c r="B2" s="34" t="s">
        <v>118</v>
      </c>
      <c r="C2" s="34"/>
      <c r="D2" s="34"/>
      <c r="E2" s="34"/>
      <c r="F2" s="34" t="s">
        <v>119</v>
      </c>
      <c r="G2" s="34"/>
      <c r="H2" s="34"/>
      <c r="I2" s="55"/>
      <c r="J2" s="56"/>
      <c r="K2" s="34"/>
      <c r="L2" s="34"/>
      <c r="M2" s="34"/>
      <c r="N2" s="34"/>
      <c r="O2" s="34"/>
      <c r="P2" s="34"/>
      <c r="Q2" s="34"/>
      <c r="R2" s="34" t="s">
        <v>120</v>
      </c>
      <c r="S2" s="34"/>
      <c r="T2" s="34"/>
      <c r="U2" s="55"/>
      <c r="V2" s="61"/>
    </row>
    <row r="3" spans="1:21" ht="33.75" customHeight="1">
      <c r="A3" s="35"/>
      <c r="B3" s="36"/>
      <c r="C3" s="36"/>
      <c r="D3" s="36"/>
      <c r="E3" s="36"/>
      <c r="F3" s="36"/>
      <c r="G3" s="36"/>
      <c r="H3" s="36"/>
      <c r="I3" s="36"/>
      <c r="J3" s="36" t="s">
        <v>121</v>
      </c>
      <c r="K3" s="36"/>
      <c r="L3" s="36"/>
      <c r="M3" s="36"/>
      <c r="N3" s="57" t="s">
        <v>122</v>
      </c>
      <c r="O3" s="57"/>
      <c r="P3" s="57"/>
      <c r="Q3" s="57"/>
      <c r="R3" s="36"/>
      <c r="S3" s="36"/>
      <c r="T3" s="36"/>
      <c r="U3" s="62"/>
    </row>
    <row r="4" spans="1:21" ht="36" customHeight="1">
      <c r="A4" s="35"/>
      <c r="B4" s="37" t="s">
        <v>75</v>
      </c>
      <c r="C4" s="37" t="s">
        <v>74</v>
      </c>
      <c r="D4" s="37" t="s">
        <v>73</v>
      </c>
      <c r="E4" s="37" t="s">
        <v>74</v>
      </c>
      <c r="F4" s="37" t="s">
        <v>75</v>
      </c>
      <c r="G4" s="37" t="s">
        <v>74</v>
      </c>
      <c r="H4" s="37" t="s">
        <v>73</v>
      </c>
      <c r="I4" s="37" t="s">
        <v>74</v>
      </c>
      <c r="J4" s="37" t="s">
        <v>75</v>
      </c>
      <c r="K4" s="37" t="s">
        <v>74</v>
      </c>
      <c r="L4" s="37" t="s">
        <v>73</v>
      </c>
      <c r="M4" s="37" t="s">
        <v>74</v>
      </c>
      <c r="N4" s="37" t="s">
        <v>75</v>
      </c>
      <c r="O4" s="37" t="s">
        <v>74</v>
      </c>
      <c r="P4" s="37" t="s">
        <v>73</v>
      </c>
      <c r="Q4" s="37" t="s">
        <v>74</v>
      </c>
      <c r="R4" s="63" t="s">
        <v>75</v>
      </c>
      <c r="S4" s="63" t="s">
        <v>74</v>
      </c>
      <c r="T4" s="37" t="s">
        <v>73</v>
      </c>
      <c r="U4" s="64" t="s">
        <v>74</v>
      </c>
    </row>
    <row r="5" spans="1:21" ht="33.75" customHeight="1">
      <c r="A5" s="38" t="s">
        <v>77</v>
      </c>
      <c r="B5" s="39"/>
      <c r="C5" s="40"/>
      <c r="D5" s="41"/>
      <c r="E5" s="40"/>
      <c r="F5" s="42"/>
      <c r="G5" s="40"/>
      <c r="H5" s="43"/>
      <c r="I5" s="58"/>
      <c r="J5" s="43"/>
      <c r="K5" s="58"/>
      <c r="L5" s="43"/>
      <c r="M5" s="58"/>
      <c r="N5" s="42"/>
      <c r="O5" s="58"/>
      <c r="P5" s="43"/>
      <c r="Q5" s="58"/>
      <c r="R5" s="42"/>
      <c r="S5" s="65"/>
      <c r="T5" s="43"/>
      <c r="U5" s="66"/>
    </row>
    <row r="6" spans="1:21" ht="33.75" customHeight="1">
      <c r="A6" s="38" t="s">
        <v>78</v>
      </c>
      <c r="B6" s="39"/>
      <c r="C6" s="44" t="e">
        <f>RANK(B6,$B$6:$B$14)</f>
        <v>#N/A</v>
      </c>
      <c r="D6" s="45"/>
      <c r="E6" s="44" t="e">
        <f>RANK(D6,$D$6:$D$14)</f>
        <v>#N/A</v>
      </c>
      <c r="F6" s="42"/>
      <c r="G6" s="44" t="e">
        <f>RANK(F6,$F$6:$F$14)</f>
        <v>#N/A</v>
      </c>
      <c r="H6" s="43"/>
      <c r="I6" s="44" t="e">
        <f>RANK(H6,$H$6:$H$14)</f>
        <v>#N/A</v>
      </c>
      <c r="J6" s="43"/>
      <c r="K6" s="44" t="e">
        <f>RANK(J6,$J$6:$J$14)</f>
        <v>#N/A</v>
      </c>
      <c r="L6" s="43"/>
      <c r="M6" s="44" t="e">
        <f>RANK(L6,$L$6:$L$14)</f>
        <v>#N/A</v>
      </c>
      <c r="N6" s="42"/>
      <c r="O6" s="44" t="e">
        <f>RANK(N6,$N$6:$N$14)</f>
        <v>#N/A</v>
      </c>
      <c r="P6" s="43"/>
      <c r="Q6" s="44" t="e">
        <f>RANK(P6,$P$6:$P$14)</f>
        <v>#N/A</v>
      </c>
      <c r="R6" s="42"/>
      <c r="S6" s="44" t="e">
        <f>RANK(R6,$R$6:$R$14)</f>
        <v>#N/A</v>
      </c>
      <c r="T6" s="67"/>
      <c r="U6" s="68" t="e">
        <f>RANK(T6,$T$6:$T$14)</f>
        <v>#N/A</v>
      </c>
    </row>
    <row r="7" spans="1:21" ht="33.75" customHeight="1">
      <c r="A7" s="38" t="s">
        <v>80</v>
      </c>
      <c r="B7" s="39"/>
      <c r="C7" s="44" t="e">
        <f aca="true" t="shared" si="0" ref="C7:C14">RANK(B7,$B$6:$B$14)</f>
        <v>#N/A</v>
      </c>
      <c r="D7" s="45"/>
      <c r="E7" s="44" t="e">
        <f aca="true" t="shared" si="1" ref="E7:E14">RANK(D7,$D$6:$D$14)</f>
        <v>#N/A</v>
      </c>
      <c r="F7" s="42"/>
      <c r="G7" s="44" t="e">
        <f aca="true" t="shared" si="2" ref="G7:G14">RANK(F7,$F$6:$F$14)</f>
        <v>#N/A</v>
      </c>
      <c r="H7" s="43"/>
      <c r="I7" s="44" t="e">
        <f aca="true" t="shared" si="3" ref="I7:I14">RANK(H7,$H$6:$H$14)</f>
        <v>#N/A</v>
      </c>
      <c r="J7" s="43"/>
      <c r="K7" s="44" t="e">
        <f aca="true" t="shared" si="4" ref="K7:K14">RANK(J7,$J$6:$J$14)</f>
        <v>#N/A</v>
      </c>
      <c r="L7" s="43"/>
      <c r="M7" s="44" t="e">
        <f aca="true" t="shared" si="5" ref="M7:M14">RANK(L7,$L$6:$L$14)</f>
        <v>#N/A</v>
      </c>
      <c r="N7" s="42"/>
      <c r="O7" s="44" t="e">
        <f aca="true" t="shared" si="6" ref="O7:O14">RANK(N7,$N$6:$N$14)</f>
        <v>#N/A</v>
      </c>
      <c r="P7" s="43"/>
      <c r="Q7" s="44" t="e">
        <f aca="true" t="shared" si="7" ref="Q7:Q14">RANK(P7,$P$6:$P$14)</f>
        <v>#N/A</v>
      </c>
      <c r="R7" s="42"/>
      <c r="S7" s="44" t="e">
        <f aca="true" t="shared" si="8" ref="S7:S14">RANK(R7,$R$6:$R$14)</f>
        <v>#N/A</v>
      </c>
      <c r="T7" s="67"/>
      <c r="U7" s="68" t="e">
        <f aca="true" t="shared" si="9" ref="U7:U14">RANK(T7,$T$6:$T$14)</f>
        <v>#N/A</v>
      </c>
    </row>
    <row r="8" spans="1:21" ht="33.75" customHeight="1">
      <c r="A8" s="38" t="s">
        <v>81</v>
      </c>
      <c r="B8" s="39"/>
      <c r="C8" s="44" t="e">
        <f t="shared" si="0"/>
        <v>#N/A</v>
      </c>
      <c r="D8" s="45"/>
      <c r="E8" s="44" t="e">
        <f t="shared" si="1"/>
        <v>#N/A</v>
      </c>
      <c r="F8" s="42"/>
      <c r="G8" s="44" t="e">
        <f t="shared" si="2"/>
        <v>#N/A</v>
      </c>
      <c r="H8" s="43"/>
      <c r="I8" s="44" t="e">
        <f t="shared" si="3"/>
        <v>#N/A</v>
      </c>
      <c r="J8" s="43"/>
      <c r="K8" s="44" t="e">
        <f t="shared" si="4"/>
        <v>#N/A</v>
      </c>
      <c r="L8" s="43"/>
      <c r="M8" s="44" t="e">
        <f t="shared" si="5"/>
        <v>#N/A</v>
      </c>
      <c r="N8" s="42"/>
      <c r="O8" s="44" t="e">
        <f t="shared" si="6"/>
        <v>#N/A</v>
      </c>
      <c r="P8" s="43"/>
      <c r="Q8" s="44" t="e">
        <f t="shared" si="7"/>
        <v>#N/A</v>
      </c>
      <c r="R8" s="42"/>
      <c r="S8" s="44" t="e">
        <f t="shared" si="8"/>
        <v>#N/A</v>
      </c>
      <c r="T8" s="43"/>
      <c r="U8" s="68" t="e">
        <f t="shared" si="9"/>
        <v>#N/A</v>
      </c>
    </row>
    <row r="9" spans="1:21" ht="33.75" customHeight="1">
      <c r="A9" s="46" t="s">
        <v>82</v>
      </c>
      <c r="B9" s="39"/>
      <c r="C9" s="44" t="e">
        <f t="shared" si="0"/>
        <v>#N/A</v>
      </c>
      <c r="D9" s="45"/>
      <c r="E9" s="44" t="e">
        <f t="shared" si="1"/>
        <v>#N/A</v>
      </c>
      <c r="F9" s="42"/>
      <c r="G9" s="44" t="e">
        <f t="shared" si="2"/>
        <v>#N/A</v>
      </c>
      <c r="H9" s="43"/>
      <c r="I9" s="44" t="e">
        <f t="shared" si="3"/>
        <v>#N/A</v>
      </c>
      <c r="J9" s="43"/>
      <c r="K9" s="44" t="e">
        <f t="shared" si="4"/>
        <v>#N/A</v>
      </c>
      <c r="L9" s="43"/>
      <c r="M9" s="44" t="e">
        <f t="shared" si="5"/>
        <v>#N/A</v>
      </c>
      <c r="N9" s="42"/>
      <c r="O9" s="44" t="e">
        <f t="shared" si="6"/>
        <v>#N/A</v>
      </c>
      <c r="P9" s="43"/>
      <c r="Q9" s="44" t="e">
        <f t="shared" si="7"/>
        <v>#N/A</v>
      </c>
      <c r="R9" s="42"/>
      <c r="S9" s="44" t="e">
        <f t="shared" si="8"/>
        <v>#N/A</v>
      </c>
      <c r="T9" s="43"/>
      <c r="U9" s="68" t="e">
        <f t="shared" si="9"/>
        <v>#N/A</v>
      </c>
    </row>
    <row r="10" spans="1:21" ht="33.75" customHeight="1">
      <c r="A10" s="46" t="s">
        <v>83</v>
      </c>
      <c r="B10" s="39"/>
      <c r="C10" s="44" t="e">
        <f t="shared" si="0"/>
        <v>#N/A</v>
      </c>
      <c r="D10" s="45"/>
      <c r="E10" s="44" t="e">
        <f t="shared" si="1"/>
        <v>#N/A</v>
      </c>
      <c r="F10" s="42"/>
      <c r="G10" s="44" t="e">
        <f t="shared" si="2"/>
        <v>#N/A</v>
      </c>
      <c r="H10" s="43"/>
      <c r="I10" s="44" t="e">
        <f t="shared" si="3"/>
        <v>#N/A</v>
      </c>
      <c r="J10" s="43"/>
      <c r="K10" s="44" t="e">
        <f t="shared" si="4"/>
        <v>#N/A</v>
      </c>
      <c r="L10" s="43"/>
      <c r="M10" s="44" t="e">
        <f t="shared" si="5"/>
        <v>#N/A</v>
      </c>
      <c r="N10" s="42"/>
      <c r="O10" s="44" t="e">
        <f t="shared" si="6"/>
        <v>#N/A</v>
      </c>
      <c r="P10" s="43"/>
      <c r="Q10" s="44" t="e">
        <f t="shared" si="7"/>
        <v>#N/A</v>
      </c>
      <c r="R10" s="42"/>
      <c r="S10" s="44" t="e">
        <f t="shared" si="8"/>
        <v>#N/A</v>
      </c>
      <c r="T10" s="43"/>
      <c r="U10" s="68" t="e">
        <f t="shared" si="9"/>
        <v>#N/A</v>
      </c>
    </row>
    <row r="11" spans="1:21" ht="33.75" customHeight="1">
      <c r="A11" s="46" t="s">
        <v>84</v>
      </c>
      <c r="B11" s="39"/>
      <c r="C11" s="44" t="e">
        <f t="shared" si="0"/>
        <v>#N/A</v>
      </c>
      <c r="D11" s="45"/>
      <c r="E11" s="44" t="e">
        <f t="shared" si="1"/>
        <v>#N/A</v>
      </c>
      <c r="F11" s="42"/>
      <c r="G11" s="44" t="e">
        <f t="shared" si="2"/>
        <v>#N/A</v>
      </c>
      <c r="H11" s="43"/>
      <c r="I11" s="44" t="e">
        <f t="shared" si="3"/>
        <v>#N/A</v>
      </c>
      <c r="J11" s="43"/>
      <c r="K11" s="44" t="e">
        <f t="shared" si="4"/>
        <v>#N/A</v>
      </c>
      <c r="L11" s="43"/>
      <c r="M11" s="44" t="e">
        <f t="shared" si="5"/>
        <v>#N/A</v>
      </c>
      <c r="N11" s="42"/>
      <c r="O11" s="44" t="e">
        <f t="shared" si="6"/>
        <v>#N/A</v>
      </c>
      <c r="P11" s="43"/>
      <c r="Q11" s="44" t="e">
        <f t="shared" si="7"/>
        <v>#N/A</v>
      </c>
      <c r="R11" s="42"/>
      <c r="S11" s="44" t="e">
        <f t="shared" si="8"/>
        <v>#N/A</v>
      </c>
      <c r="T11" s="43"/>
      <c r="U11" s="68" t="e">
        <f t="shared" si="9"/>
        <v>#N/A</v>
      </c>
    </row>
    <row r="12" spans="1:21" ht="33.75" customHeight="1">
      <c r="A12" s="46" t="s">
        <v>85</v>
      </c>
      <c r="B12" s="39"/>
      <c r="C12" s="44" t="e">
        <f t="shared" si="0"/>
        <v>#N/A</v>
      </c>
      <c r="D12" s="45"/>
      <c r="E12" s="44" t="e">
        <f t="shared" si="1"/>
        <v>#N/A</v>
      </c>
      <c r="F12" s="42"/>
      <c r="G12" s="44" t="e">
        <f t="shared" si="2"/>
        <v>#N/A</v>
      </c>
      <c r="H12" s="43"/>
      <c r="I12" s="44" t="e">
        <f t="shared" si="3"/>
        <v>#N/A</v>
      </c>
      <c r="J12" s="43"/>
      <c r="K12" s="44" t="e">
        <f t="shared" si="4"/>
        <v>#N/A</v>
      </c>
      <c r="L12" s="43"/>
      <c r="M12" s="44" t="e">
        <f t="shared" si="5"/>
        <v>#N/A</v>
      </c>
      <c r="N12" s="42"/>
      <c r="O12" s="44" t="e">
        <f t="shared" si="6"/>
        <v>#N/A</v>
      </c>
      <c r="P12" s="43"/>
      <c r="Q12" s="44" t="e">
        <f t="shared" si="7"/>
        <v>#N/A</v>
      </c>
      <c r="R12" s="42"/>
      <c r="S12" s="44" t="e">
        <f t="shared" si="8"/>
        <v>#N/A</v>
      </c>
      <c r="T12" s="43"/>
      <c r="U12" s="68" t="e">
        <f t="shared" si="9"/>
        <v>#N/A</v>
      </c>
    </row>
    <row r="13" spans="1:21" ht="33.75" customHeight="1">
      <c r="A13" s="47" t="s">
        <v>86</v>
      </c>
      <c r="B13" s="39"/>
      <c r="C13" s="44" t="e">
        <f t="shared" si="0"/>
        <v>#N/A</v>
      </c>
      <c r="D13" s="45"/>
      <c r="E13" s="44" t="e">
        <f t="shared" si="1"/>
        <v>#N/A</v>
      </c>
      <c r="F13" s="42"/>
      <c r="G13" s="44" t="e">
        <f t="shared" si="2"/>
        <v>#N/A</v>
      </c>
      <c r="H13" s="43"/>
      <c r="I13" s="44" t="e">
        <f t="shared" si="3"/>
        <v>#N/A</v>
      </c>
      <c r="J13" s="43"/>
      <c r="K13" s="44" t="e">
        <f t="shared" si="4"/>
        <v>#N/A</v>
      </c>
      <c r="L13" s="43"/>
      <c r="M13" s="44" t="e">
        <f t="shared" si="5"/>
        <v>#N/A</v>
      </c>
      <c r="N13" s="42"/>
      <c r="O13" s="44" t="e">
        <f t="shared" si="6"/>
        <v>#N/A</v>
      </c>
      <c r="P13" s="43"/>
      <c r="Q13" s="44" t="e">
        <f t="shared" si="7"/>
        <v>#N/A</v>
      </c>
      <c r="R13" s="42"/>
      <c r="S13" s="44" t="e">
        <f t="shared" si="8"/>
        <v>#N/A</v>
      </c>
      <c r="T13" s="43"/>
      <c r="U13" s="68" t="e">
        <f t="shared" si="9"/>
        <v>#N/A</v>
      </c>
    </row>
    <row r="14" spans="1:21" ht="33.75" customHeight="1">
      <c r="A14" s="48" t="s">
        <v>79</v>
      </c>
      <c r="B14" s="49"/>
      <c r="C14" s="50" t="e">
        <f t="shared" si="0"/>
        <v>#N/A</v>
      </c>
      <c r="D14" s="51"/>
      <c r="E14" s="50" t="e">
        <f t="shared" si="1"/>
        <v>#N/A</v>
      </c>
      <c r="F14" s="52"/>
      <c r="G14" s="50" t="e">
        <f t="shared" si="2"/>
        <v>#N/A</v>
      </c>
      <c r="H14" s="53"/>
      <c r="I14" s="50" t="e">
        <f t="shared" si="3"/>
        <v>#N/A</v>
      </c>
      <c r="J14" s="53"/>
      <c r="K14" s="50" t="e">
        <f t="shared" si="4"/>
        <v>#N/A</v>
      </c>
      <c r="L14" s="53"/>
      <c r="M14" s="50" t="e">
        <f t="shared" si="5"/>
        <v>#N/A</v>
      </c>
      <c r="N14" s="52"/>
      <c r="O14" s="50" t="e">
        <f t="shared" si="6"/>
        <v>#N/A</v>
      </c>
      <c r="P14" s="53"/>
      <c r="Q14" s="50" t="e">
        <f t="shared" si="7"/>
        <v>#N/A</v>
      </c>
      <c r="R14" s="52"/>
      <c r="S14" s="50" t="e">
        <f t="shared" si="8"/>
        <v>#N/A</v>
      </c>
      <c r="T14" s="53"/>
      <c r="U14" s="69" t="e">
        <f t="shared" si="9"/>
        <v>#N/A</v>
      </c>
    </row>
    <row r="15" spans="1:21" ht="27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2"/>
      <c r="O1" s="22"/>
      <c r="P1" s="22"/>
      <c r="Q1" s="22"/>
    </row>
    <row r="2" spans="1:17" ht="45.75" customHeight="1">
      <c r="A2" s="3" t="s">
        <v>68</v>
      </c>
      <c r="B2" s="4" t="s">
        <v>124</v>
      </c>
      <c r="C2" s="4"/>
      <c r="D2" s="4"/>
      <c r="E2" s="4"/>
      <c r="F2" s="5" t="s">
        <v>125</v>
      </c>
      <c r="G2" s="5"/>
      <c r="H2" s="5"/>
      <c r="I2" s="5"/>
      <c r="J2" s="4" t="s">
        <v>126</v>
      </c>
      <c r="K2" s="4"/>
      <c r="L2" s="4"/>
      <c r="M2" s="23"/>
      <c r="N2" s="24"/>
      <c r="O2" s="24"/>
      <c r="P2" s="24"/>
      <c r="Q2" s="24"/>
    </row>
    <row r="3" spans="1:13" ht="21.75" customHeight="1">
      <c r="A3" s="6"/>
      <c r="B3" s="7" t="s">
        <v>127</v>
      </c>
      <c r="C3" s="7"/>
      <c r="D3" s="7"/>
      <c r="E3" s="7"/>
      <c r="F3" s="8" t="s">
        <v>127</v>
      </c>
      <c r="G3" s="8"/>
      <c r="H3" s="8"/>
      <c r="I3" s="8"/>
      <c r="J3" s="7" t="s">
        <v>127</v>
      </c>
      <c r="K3" s="7"/>
      <c r="L3" s="7"/>
      <c r="M3" s="25"/>
    </row>
    <row r="4" spans="1:13" ht="34.5" customHeight="1">
      <c r="A4" s="6"/>
      <c r="B4" s="9" t="s">
        <v>75</v>
      </c>
      <c r="C4" s="9" t="s">
        <v>74</v>
      </c>
      <c r="D4" s="10" t="s">
        <v>73</v>
      </c>
      <c r="E4" s="9" t="s">
        <v>74</v>
      </c>
      <c r="F4" s="9" t="s">
        <v>75</v>
      </c>
      <c r="G4" s="9" t="s">
        <v>74</v>
      </c>
      <c r="H4" s="9" t="s">
        <v>73</v>
      </c>
      <c r="I4" s="9" t="s">
        <v>74</v>
      </c>
      <c r="J4" s="9" t="s">
        <v>75</v>
      </c>
      <c r="K4" s="9" t="s">
        <v>74</v>
      </c>
      <c r="L4" s="9" t="s">
        <v>73</v>
      </c>
      <c r="M4" s="26" t="s">
        <v>74</v>
      </c>
    </row>
    <row r="5" spans="1:13" ht="33" customHeight="1">
      <c r="A5" s="11" t="s">
        <v>77</v>
      </c>
      <c r="B5" s="12"/>
      <c r="C5" s="13"/>
      <c r="D5" s="14"/>
      <c r="E5" s="15"/>
      <c r="F5" s="12"/>
      <c r="G5" s="13"/>
      <c r="H5" s="14"/>
      <c r="I5" s="15"/>
      <c r="J5" s="12"/>
      <c r="K5" s="13"/>
      <c r="L5" s="14"/>
      <c r="M5" s="27"/>
    </row>
    <row r="6" spans="1:13" ht="33" customHeight="1">
      <c r="A6" s="16" t="s">
        <v>78</v>
      </c>
      <c r="B6" s="12"/>
      <c r="C6" s="17" t="e">
        <f>RANK(B6,$B$6:$B$13)</f>
        <v>#N/A</v>
      </c>
      <c r="D6" s="14"/>
      <c r="E6" s="17" t="e">
        <f>RANK(D6,$D$6:$D$13)</f>
        <v>#N/A</v>
      </c>
      <c r="F6" s="12"/>
      <c r="G6" s="17" t="e">
        <f>RANK(F6,$F$6:$F$13)</f>
        <v>#N/A</v>
      </c>
      <c r="H6" s="14"/>
      <c r="I6" s="17" t="e">
        <f>RANK(H6,$H$6:$H$13)</f>
        <v>#N/A</v>
      </c>
      <c r="J6" s="12"/>
      <c r="K6" s="17" t="e">
        <f>RANK(J6,$J$6:$J$13)</f>
        <v>#N/A</v>
      </c>
      <c r="L6" s="14"/>
      <c r="M6" s="28" t="e">
        <f>RANK(L6,$L$6:$L$13)</f>
        <v>#N/A</v>
      </c>
    </row>
    <row r="7" spans="1:13" ht="33" customHeight="1">
      <c r="A7" s="16" t="s">
        <v>80</v>
      </c>
      <c r="B7" s="12"/>
      <c r="C7" s="17" t="e">
        <f aca="true" t="shared" si="0" ref="C7:C13">RANK(B7,$B$6:$B$13)</f>
        <v>#N/A</v>
      </c>
      <c r="D7" s="14"/>
      <c r="E7" s="17" t="e">
        <f aca="true" t="shared" si="1" ref="E7:E13">RANK(D7,$D$6:$D$13)</f>
        <v>#N/A</v>
      </c>
      <c r="F7" s="12"/>
      <c r="G7" s="17" t="e">
        <f aca="true" t="shared" si="2" ref="G7:G13">RANK(F7,$F$6:$F$13)</f>
        <v>#N/A</v>
      </c>
      <c r="H7" s="14"/>
      <c r="I7" s="17" t="e">
        <f aca="true" t="shared" si="3" ref="I7:I13">RANK(H7,$H$6:$H$13)</f>
        <v>#N/A</v>
      </c>
      <c r="J7" s="12"/>
      <c r="K7" s="17" t="e">
        <f aca="true" t="shared" si="4" ref="K7:K13">RANK(J7,$J$6:$J$13)</f>
        <v>#N/A</v>
      </c>
      <c r="L7" s="14"/>
      <c r="M7" s="28" t="e">
        <f aca="true" t="shared" si="5" ref="M7:M13">RANK(L7,$L$6:$L$13)</f>
        <v>#N/A</v>
      </c>
    </row>
    <row r="8" spans="1:13" ht="33" customHeight="1">
      <c r="A8" s="16" t="s">
        <v>81</v>
      </c>
      <c r="B8" s="12"/>
      <c r="C8" s="17" t="e">
        <f t="shared" si="0"/>
        <v>#N/A</v>
      </c>
      <c r="D8" s="14"/>
      <c r="E8" s="17" t="e">
        <f t="shared" si="1"/>
        <v>#N/A</v>
      </c>
      <c r="F8" s="12"/>
      <c r="G8" s="17" t="e">
        <f t="shared" si="2"/>
        <v>#N/A</v>
      </c>
      <c r="H8" s="14"/>
      <c r="I8" s="17" t="e">
        <f t="shared" si="3"/>
        <v>#N/A</v>
      </c>
      <c r="J8" s="12"/>
      <c r="K8" s="17" t="e">
        <f t="shared" si="4"/>
        <v>#N/A</v>
      </c>
      <c r="L8" s="14"/>
      <c r="M8" s="28" t="e">
        <f t="shared" si="5"/>
        <v>#N/A</v>
      </c>
    </row>
    <row r="9" spans="1:13" ht="33" customHeight="1">
      <c r="A9" s="16" t="s">
        <v>82</v>
      </c>
      <c r="B9" s="12"/>
      <c r="C9" s="17" t="e">
        <f t="shared" si="0"/>
        <v>#N/A</v>
      </c>
      <c r="D9" s="14"/>
      <c r="E9" s="17" t="e">
        <f t="shared" si="1"/>
        <v>#N/A</v>
      </c>
      <c r="F9" s="12"/>
      <c r="G9" s="17" t="e">
        <f t="shared" si="2"/>
        <v>#N/A</v>
      </c>
      <c r="H9" s="14"/>
      <c r="I9" s="17" t="e">
        <f t="shared" si="3"/>
        <v>#N/A</v>
      </c>
      <c r="J9" s="12"/>
      <c r="K9" s="17" t="e">
        <f t="shared" si="4"/>
        <v>#N/A</v>
      </c>
      <c r="L9" s="14"/>
      <c r="M9" s="28" t="e">
        <f t="shared" si="5"/>
        <v>#N/A</v>
      </c>
    </row>
    <row r="10" spans="1:13" ht="33" customHeight="1">
      <c r="A10" s="16" t="s">
        <v>83</v>
      </c>
      <c r="B10" s="12"/>
      <c r="C10" s="17" t="e">
        <f t="shared" si="0"/>
        <v>#N/A</v>
      </c>
      <c r="D10" s="14"/>
      <c r="E10" s="17" t="e">
        <f t="shared" si="1"/>
        <v>#N/A</v>
      </c>
      <c r="F10" s="12"/>
      <c r="G10" s="17" t="e">
        <f t="shared" si="2"/>
        <v>#N/A</v>
      </c>
      <c r="H10" s="14"/>
      <c r="I10" s="17" t="e">
        <f t="shared" si="3"/>
        <v>#N/A</v>
      </c>
      <c r="J10" s="12"/>
      <c r="K10" s="17" t="e">
        <f t="shared" si="4"/>
        <v>#N/A</v>
      </c>
      <c r="L10" s="14"/>
      <c r="M10" s="28" t="e">
        <f t="shared" si="5"/>
        <v>#N/A</v>
      </c>
    </row>
    <row r="11" spans="1:13" ht="33" customHeight="1">
      <c r="A11" s="16" t="s">
        <v>84</v>
      </c>
      <c r="B11" s="12"/>
      <c r="C11" s="17" t="e">
        <f t="shared" si="0"/>
        <v>#N/A</v>
      </c>
      <c r="D11" s="14"/>
      <c r="E11" s="17" t="e">
        <f t="shared" si="1"/>
        <v>#N/A</v>
      </c>
      <c r="F11" s="12"/>
      <c r="G11" s="17" t="e">
        <f t="shared" si="2"/>
        <v>#N/A</v>
      </c>
      <c r="H11" s="14"/>
      <c r="I11" s="17" t="e">
        <f t="shared" si="3"/>
        <v>#N/A</v>
      </c>
      <c r="J11" s="12"/>
      <c r="K11" s="17" t="e">
        <f t="shared" si="4"/>
        <v>#N/A</v>
      </c>
      <c r="L11" s="14"/>
      <c r="M11" s="28" t="e">
        <f t="shared" si="5"/>
        <v>#N/A</v>
      </c>
    </row>
    <row r="12" spans="1:13" ht="33" customHeight="1">
      <c r="A12" s="16" t="s">
        <v>85</v>
      </c>
      <c r="B12" s="12"/>
      <c r="C12" s="17" t="e">
        <f t="shared" si="0"/>
        <v>#N/A</v>
      </c>
      <c r="D12" s="14"/>
      <c r="E12" s="17" t="e">
        <f t="shared" si="1"/>
        <v>#N/A</v>
      </c>
      <c r="F12" s="12"/>
      <c r="G12" s="17" t="e">
        <f t="shared" si="2"/>
        <v>#N/A</v>
      </c>
      <c r="H12" s="14"/>
      <c r="I12" s="17" t="e">
        <f t="shared" si="3"/>
        <v>#N/A</v>
      </c>
      <c r="J12" s="12"/>
      <c r="K12" s="17" t="e">
        <f t="shared" si="4"/>
        <v>#N/A</v>
      </c>
      <c r="L12" s="14"/>
      <c r="M12" s="28" t="e">
        <f t="shared" si="5"/>
        <v>#N/A</v>
      </c>
    </row>
    <row r="13" spans="1:13" ht="33" customHeight="1">
      <c r="A13" s="18" t="s">
        <v>86</v>
      </c>
      <c r="B13" s="19"/>
      <c r="C13" s="20" t="e">
        <f t="shared" si="0"/>
        <v>#N/A</v>
      </c>
      <c r="D13" s="21"/>
      <c r="E13" s="20" t="e">
        <f t="shared" si="1"/>
        <v>#N/A</v>
      </c>
      <c r="F13" s="19"/>
      <c r="G13" s="20" t="e">
        <f t="shared" si="2"/>
        <v>#N/A</v>
      </c>
      <c r="H13" s="21"/>
      <c r="I13" s="20" t="e">
        <f t="shared" si="3"/>
        <v>#N/A</v>
      </c>
      <c r="J13" s="19"/>
      <c r="K13" s="20" t="e">
        <f t="shared" si="4"/>
        <v>#N/A</v>
      </c>
      <c r="L13" s="21"/>
      <c r="M13" s="29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高山流水</cp:lastModifiedBy>
  <cp:lastPrinted>2018-09-14T09:08:07Z</cp:lastPrinted>
  <dcterms:created xsi:type="dcterms:W3CDTF">2014-02-20T02:54:13Z</dcterms:created>
  <dcterms:modified xsi:type="dcterms:W3CDTF">2020-03-20T08:13:05Z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