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全市 " sheetId="1" r:id="rId1"/>
    <sheet name="各旗区1" sheetId="2" r:id="rId2"/>
    <sheet name="各旗区2." sheetId="3" r:id="rId3"/>
    <sheet name="各盟市1" sheetId="4" r:id="rId4"/>
    <sheet name="各盟市2" sheetId="5" r:id="rId5"/>
    <sheet name="各旗区3" sheetId="6" state="hidden" r:id="rId6"/>
    <sheet name="各旗区1 " sheetId="7" state="hidden" r:id="rId7"/>
    <sheet name="各旗区2 " sheetId="8" state="hidden" r:id="rId8"/>
    <sheet name="各旗区5 " sheetId="9" state="hidden" r:id="rId9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<sst xmlns="http://schemas.openxmlformats.org/spreadsheetml/2006/main" count="398" uniqueCount="129">
  <si>
    <t>1.全市情况表</t>
  </si>
  <si>
    <t xml:space="preserve">          2019年1-2月份全市主要经济指标情况一览表</t>
  </si>
  <si>
    <t>指        标</t>
  </si>
  <si>
    <t>单位</t>
  </si>
  <si>
    <t>1-2月</t>
  </si>
  <si>
    <t>增速（%）</t>
  </si>
  <si>
    <t>一、</t>
  </si>
  <si>
    <t>规模以上工业企业个数</t>
  </si>
  <si>
    <t>个</t>
  </si>
  <si>
    <t>-</t>
  </si>
  <si>
    <t xml:space="preserve">  ⑨水泥</t>
  </si>
  <si>
    <t>万吨</t>
  </si>
  <si>
    <r>
      <t>1</t>
    </r>
    <r>
      <rPr>
        <b/>
        <sz val="14"/>
        <rFont val="宋体"/>
        <family val="0"/>
      </rPr>
      <t>.</t>
    </r>
    <r>
      <rPr>
        <b/>
        <sz val="14"/>
        <rFont val="宋体"/>
        <family val="0"/>
      </rPr>
      <t>规模以上工业增加值</t>
    </r>
  </si>
  <si>
    <t>亿元</t>
  </si>
  <si>
    <t xml:space="preserve">  ⑩汽车</t>
  </si>
  <si>
    <t>辆</t>
  </si>
  <si>
    <t xml:space="preserve">  ①煤炭行业</t>
  </si>
  <si>
    <r>
      <t xml:space="preserve">  </t>
    </r>
    <r>
      <rPr>
        <sz val="14"/>
        <rFont val="MS Gothic"/>
        <family val="3"/>
      </rPr>
      <t>⑪</t>
    </r>
    <r>
      <rPr>
        <sz val="14"/>
        <rFont val="宋体"/>
        <family val="0"/>
      </rPr>
      <t>PVC</t>
    </r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</si>
  <si>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②天然气行业</t>
    </r>
  </si>
  <si>
    <r>
      <t xml:space="preserve">  </t>
    </r>
    <r>
      <rPr>
        <sz val="14"/>
        <rFont val="MS Gothic"/>
        <family val="3"/>
      </rPr>
      <t>⑫</t>
    </r>
    <r>
      <rPr>
        <sz val="14"/>
        <rFont val="宋体"/>
        <family val="0"/>
      </rPr>
      <t>煤制油</t>
    </r>
  </si>
  <si>
    <r>
      <t xml:space="preserve">  </t>
    </r>
    <r>
      <rPr>
        <sz val="16"/>
        <rFont val="宋体"/>
        <family val="0"/>
      </rPr>
      <t>③</t>
    </r>
    <r>
      <rPr>
        <sz val="14"/>
        <rFont val="宋体"/>
        <family val="0"/>
      </rPr>
      <t>电力、蒸汽热水的生产和供应业</t>
    </r>
  </si>
  <si>
    <t>二、</t>
  </si>
  <si>
    <t>固定资产投资额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</si>
  <si>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④化学原料及化学制品业</t>
    </r>
  </si>
  <si>
    <r>
      <t xml:space="preserve">1.按三次产业  </t>
    </r>
    <r>
      <rPr>
        <sz val="14"/>
        <rFont val="宋体"/>
        <family val="0"/>
      </rPr>
      <t>①第一产业</t>
    </r>
  </si>
  <si>
    <t xml:space="preserve">  ⑤石油加工及炼焦业</t>
  </si>
  <si>
    <t xml:space="preserve">       ②第二产业</t>
  </si>
  <si>
    <t xml:space="preserve">  ⑥冶金行业</t>
  </si>
  <si>
    <t xml:space="preserve">             其中：工业</t>
  </si>
  <si>
    <t xml:space="preserve">  ⑦纺织业</t>
  </si>
  <si>
    <t xml:space="preserve">       ③第三产业</t>
  </si>
  <si>
    <t xml:space="preserve">  ⑧装备制造业</t>
  </si>
  <si>
    <t>2.民间投资</t>
  </si>
  <si>
    <t xml:space="preserve">  ⑨非金属矿物制品业</t>
  </si>
  <si>
    <t>三、 社会消费品零售总额</t>
  </si>
  <si>
    <t>社会消费品零售总额</t>
  </si>
  <si>
    <t xml:space="preserve">  ⑩农副食品加工</t>
  </si>
  <si>
    <t>四、</t>
  </si>
  <si>
    <t>公共财政预算收入</t>
  </si>
  <si>
    <t>2.规模以上工业产销率</t>
  </si>
  <si>
    <t>%</t>
  </si>
  <si>
    <t xml:space="preserve">  </t>
  </si>
  <si>
    <t>公共财政预算支出</t>
  </si>
  <si>
    <t>3.主要工业产品产量</t>
  </si>
  <si>
    <t>五、</t>
  </si>
  <si>
    <t>相关经济指标</t>
  </si>
  <si>
    <t xml:space="preserve">  ①原煤</t>
  </si>
  <si>
    <t>1.全社会用电量</t>
  </si>
  <si>
    <t>亿千瓦时</t>
  </si>
  <si>
    <t xml:space="preserve">  ②全社会发电量</t>
  </si>
  <si>
    <t xml:space="preserve">  ①工业用电量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</si>
  <si>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③碳化钙</t>
    </r>
  </si>
  <si>
    <t>2.铁路发送货物量</t>
  </si>
  <si>
    <t xml:space="preserve">  ④精甲醇</t>
  </si>
  <si>
    <t xml:space="preserve">  铁路发送旅客量</t>
  </si>
  <si>
    <t>万人次</t>
  </si>
  <si>
    <t xml:space="preserve">  ⑤硅铁</t>
  </si>
  <si>
    <t>3.民航货运量</t>
  </si>
  <si>
    <t>吨</t>
  </si>
  <si>
    <t xml:space="preserve">  ⑥烧碱</t>
  </si>
  <si>
    <t xml:space="preserve">  民航客运量</t>
  </si>
  <si>
    <t xml:space="preserve">  ⑦铁合金</t>
  </si>
  <si>
    <t>4.金融机构存款余额</t>
  </si>
  <si>
    <r>
      <t xml:space="preserve">  </t>
    </r>
    <r>
      <rPr>
        <sz val="14"/>
        <rFont val="宋体"/>
        <family val="0"/>
      </rPr>
      <t>⑧</t>
    </r>
    <r>
      <rPr>
        <sz val="14"/>
        <rFont val="宋体"/>
        <family val="0"/>
      </rPr>
      <t>焦炭</t>
    </r>
  </si>
  <si>
    <t xml:space="preserve">  金融机构贷款余额</t>
  </si>
  <si>
    <t>注：本表为自治区统计局反馈数据，其中规上工业增长速度为不变价速度</t>
  </si>
  <si>
    <t>2.旗区情况表</t>
  </si>
  <si>
    <t>2019年1-2月全市旗区主要经济指标完成情况(一)</t>
  </si>
  <si>
    <t>地 区</t>
  </si>
  <si>
    <t>规模以上工业增加值增速（%）</t>
  </si>
  <si>
    <t>固定资产投资（亿元）</t>
  </si>
  <si>
    <t>社会消费品零售总额（亿元）</t>
  </si>
  <si>
    <t>2019年1-2月</t>
  </si>
  <si>
    <t>增速(%)</t>
  </si>
  <si>
    <t>位次</t>
  </si>
  <si>
    <t>总量</t>
  </si>
  <si>
    <t>占比(%)</t>
  </si>
  <si>
    <t>全市</t>
  </si>
  <si>
    <t>东胜区</t>
  </si>
  <si>
    <t>康巴什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</si>
  <si>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</si>
  <si>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</si>
  <si>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</si>
  <si>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</si>
  <si>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</si>
  <si>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</si>
  <si>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</si>
  <si>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2019年1-2月全市旗区主要经济指标完成情况(二)</t>
  </si>
  <si>
    <t>公共财政一般预算收入（亿元）</t>
  </si>
  <si>
    <t>公共财政一般预算支出（亿元）</t>
  </si>
  <si>
    <t>3.盟市情况表</t>
  </si>
  <si>
    <t>2019年1-2月盟市主要经济指标完成情况（一）</t>
  </si>
  <si>
    <t>地  区</t>
  </si>
  <si>
    <t>全区占比(%)</t>
  </si>
  <si>
    <t>全  国</t>
  </si>
  <si>
    <t>全  区</t>
  </si>
  <si>
    <t>呼和浩特市</t>
  </si>
  <si>
    <t>包头市</t>
  </si>
  <si>
    <t>鄂尔多斯市</t>
  </si>
  <si>
    <t>呼伦贝尔市</t>
  </si>
  <si>
    <t>兴安盟</t>
  </si>
  <si>
    <t>通辽市</t>
  </si>
  <si>
    <t>赤峰市</t>
  </si>
  <si>
    <t>锡林郭勒盟</t>
  </si>
  <si>
    <t>乌兰察布市</t>
  </si>
  <si>
    <t>巴彦淖尔市</t>
  </si>
  <si>
    <t>乌海市</t>
  </si>
  <si>
    <t>阿拉善盟</t>
  </si>
  <si>
    <t>2019年1-2月盟市主要经济指标完成情况（二）</t>
  </si>
  <si>
    <t>公共财政预算收入（亿元）</t>
  </si>
  <si>
    <t>公共财政预算支出（亿元）</t>
  </si>
  <si>
    <t>全国地方本级</t>
  </si>
  <si>
    <t>2014年1-9月全市各旗区主要经济指标完成情况(三)</t>
  </si>
  <si>
    <t>2014年1-9月</t>
  </si>
  <si>
    <t>增速增减百分点</t>
  </si>
  <si>
    <t>2014年1-12月全市各旗区主要经济指标完成情况(一)</t>
  </si>
  <si>
    <t>地区生产总值（亿元）</t>
  </si>
  <si>
    <t>2014年1-12月</t>
  </si>
  <si>
    <t>2014年1-12月各旗区主要经济指标完成情况（二）</t>
  </si>
  <si>
    <t>第一产业增加值
（亿元）</t>
  </si>
  <si>
    <t>第二产业增加值
（亿元）</t>
  </si>
  <si>
    <t>第三产业增加值
（亿元）</t>
  </si>
  <si>
    <t>工业</t>
  </si>
  <si>
    <t>建筑业</t>
  </si>
  <si>
    <t>2014年1-9月全市各旗区主要经济指标完成情况(五)</t>
  </si>
  <si>
    <t>全体居民可支配收入（元）</t>
  </si>
  <si>
    <t>城镇居民可支配收入（元）</t>
  </si>
  <si>
    <t>农牧民人均可支配收入（元）</t>
  </si>
  <si>
    <r>
      <t>2014年1-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</si>
</sst>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0_ "/>
    <numFmt numFmtId="178" formatCode="0.0_ "/>
    <numFmt numFmtId="179" formatCode="0.0_);[Red]\(0.0\)"/>
    <numFmt numFmtId="180" formatCode="0.000;[Red]0.000"/>
    <numFmt numFmtId="181" formatCode="0.00_ "/>
    <numFmt numFmtId="182" formatCode="0.0"/>
    <numFmt numFmtId="183" formatCode="0.00_);[Red]\(0.00\)"/>
  </numFmts>
  <fonts count="39">
    <font>
      <sz val="12"/>
      <name val="宋体"/>
      <family val="0"/>
    </font>
    <font>
      <b/>
      <sz val="16"/>
      <name val="楷体_GB2312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新宋体"/>
      <family val="3"/>
    </font>
    <font>
      <b/>
      <sz val="12"/>
      <name val="仿宋_GB2312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4"/>
      <name val="MS Gothic"/>
      <family val="3"/>
    </font>
    <font>
      <sz val="16"/>
      <name val="宋体"/>
      <family val="0"/>
    </font>
    <font>
      <b/>
      <sz val="18"/>
      <name val="Calibri"/>
      <family val="0"/>
    </font>
    <font>
      <sz val="14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gray125">
        <bgColor indexed="9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>
      <alignment vertical="center"/>
      <protection/>
    </xf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2" fillId="0" borderId="4" applyNumberFormat="0" applyFill="0" applyAlignment="0" applyProtection="0"/>
    <xf numFmtId="0" fontId="16" fillId="7" borderId="0" applyNumberFormat="0" applyBorder="0" applyAlignment="0" applyProtection="0"/>
    <xf numFmtId="0" fontId="21" fillId="0" borderId="5" applyNumberFormat="0" applyFill="0" applyAlignment="0" applyProtection="0"/>
    <xf numFmtId="0" fontId="16" fillId="8" borderId="0" applyNumberFormat="0" applyBorder="0" applyAlignment="0" applyProtection="0"/>
    <xf numFmtId="0" fontId="26" fillId="2" borderId="6" applyNumberFormat="0" applyAlignment="0" applyProtection="0"/>
    <xf numFmtId="0" fontId="27" fillId="2" borderId="1" applyNumberFormat="0" applyAlignment="0" applyProtection="0"/>
    <xf numFmtId="0" fontId="23" fillId="9" borderId="7" applyNumberFormat="0" applyAlignment="0" applyProtection="0"/>
    <xf numFmtId="0" fontId="0" fillId="0" borderId="0">
      <alignment/>
      <protection/>
    </xf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9" fillId="10" borderId="0" applyNumberFormat="0" applyBorder="0" applyAlignment="0" applyProtection="0"/>
    <xf numFmtId="0" fontId="31" fillId="8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6" fillId="9" borderId="0" applyNumberFormat="0" applyBorder="0" applyAlignment="0" applyProtection="0"/>
    <xf numFmtId="0" fontId="0" fillId="0" borderId="0">
      <alignment/>
      <protection/>
    </xf>
    <xf numFmtId="0" fontId="16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33" fillId="0" borderId="0">
      <alignment/>
      <protection/>
    </xf>
    <xf numFmtId="0" fontId="15" fillId="8" borderId="0" applyNumberFormat="0" applyBorder="0" applyAlignment="0" applyProtection="0"/>
    <xf numFmtId="0" fontId="0" fillId="0" borderId="0">
      <alignment/>
      <protection/>
    </xf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34" fillId="0" borderId="0" applyFont="0" applyFill="0" applyBorder="0" applyAlignment="0" applyProtection="0"/>
    <xf numFmtId="0" fontId="0" fillId="0" borderId="0">
      <alignment vertical="center"/>
      <protection/>
    </xf>
  </cellStyleXfs>
  <cellXfs count="38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177" fontId="2" fillId="0" borderId="14" xfId="78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77" fontId="2" fillId="0" borderId="17" xfId="78" applyNumberFormat="1" applyFont="1" applyFill="1" applyBorder="1" applyAlignment="1">
      <alignment horizontal="center"/>
      <protection/>
    </xf>
    <xf numFmtId="177" fontId="2" fillId="0" borderId="18" xfId="0" applyNumberFormat="1" applyFont="1" applyFill="1" applyBorder="1" applyAlignment="1">
      <alignment horizontal="center"/>
    </xf>
    <xf numFmtId="178" fontId="2" fillId="0" borderId="17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0" fontId="0" fillId="0" borderId="0" xfId="20">
      <alignment/>
      <protection/>
    </xf>
    <xf numFmtId="0" fontId="1" fillId="0" borderId="22" xfId="20" applyFont="1" applyBorder="1" applyAlignment="1">
      <alignment horizontal="center"/>
      <protection/>
    </xf>
    <xf numFmtId="0" fontId="1" fillId="0" borderId="23" xfId="20" applyFont="1" applyBorder="1" applyAlignment="1">
      <alignment horizontal="center"/>
      <protection/>
    </xf>
    <xf numFmtId="0" fontId="2" fillId="0" borderId="11" xfId="20" applyNumberFormat="1" applyFont="1" applyFill="1" applyBorder="1" applyAlignment="1">
      <alignment vertical="center"/>
      <protection/>
    </xf>
    <xf numFmtId="0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NumberFormat="1" applyFont="1" applyFill="1" applyBorder="1" applyAlignment="1">
      <alignment vertical="center"/>
      <protection/>
    </xf>
    <xf numFmtId="0" fontId="2" fillId="0" borderId="14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 wrapText="1"/>
      <protection/>
    </xf>
    <xf numFmtId="0" fontId="2" fillId="0" borderId="13" xfId="73" applyFont="1" applyFill="1" applyBorder="1" applyAlignment="1">
      <alignment horizontal="center"/>
      <protection/>
    </xf>
    <xf numFmtId="2" fontId="2" fillId="0" borderId="14" xfId="78" applyNumberFormat="1" applyFont="1" applyBorder="1" applyAlignment="1">
      <alignment horizontal="center"/>
      <protection/>
    </xf>
    <xf numFmtId="0" fontId="4" fillId="0" borderId="14" xfId="20" applyFont="1" applyFill="1" applyBorder="1" applyAlignment="1">
      <alignment horizontal="center"/>
      <protection/>
    </xf>
    <xf numFmtId="178" fontId="2" fillId="0" borderId="14" xfId="58" applyNumberFormat="1" applyFont="1" applyBorder="1">
      <alignment/>
      <protection/>
    </xf>
    <xf numFmtId="179" fontId="2" fillId="0" borderId="14" xfId="78" applyNumberFormat="1" applyFont="1" applyBorder="1" applyAlignment="1">
      <alignment horizontal="center"/>
      <protection/>
    </xf>
    <xf numFmtId="178" fontId="2" fillId="0" borderId="14" xfId="78" applyNumberFormat="1" applyFont="1" applyBorder="1" applyAlignment="1">
      <alignment horizontal="center"/>
      <protection/>
    </xf>
    <xf numFmtId="177" fontId="5" fillId="0" borderId="14" xfId="73" applyNumberFormat="1" applyFont="1" applyFill="1" applyBorder="1" applyAlignment="1">
      <alignment horizontal="center"/>
      <protection/>
    </xf>
    <xf numFmtId="178" fontId="2" fillId="0" borderId="14" xfId="58" applyNumberFormat="1" applyFont="1" applyBorder="1" applyAlignment="1">
      <alignment horizontal="right"/>
      <protection/>
    </xf>
    <xf numFmtId="0" fontId="2" fillId="0" borderId="13" xfId="73" applyFont="1" applyBorder="1" applyAlignment="1">
      <alignment horizontal="center"/>
      <protection/>
    </xf>
    <xf numFmtId="177" fontId="2" fillId="0" borderId="13" xfId="73" applyNumberFormat="1" applyFont="1" applyBorder="1" applyAlignment="1">
      <alignment horizontal="center"/>
      <protection/>
    </xf>
    <xf numFmtId="0" fontId="2" fillId="0" borderId="22" xfId="73" applyFont="1" applyBorder="1" applyAlignment="1">
      <alignment horizontal="center"/>
      <protection/>
    </xf>
    <xf numFmtId="180" fontId="2" fillId="0" borderId="24" xfId="78" applyNumberFormat="1" applyFont="1" applyBorder="1" applyAlignment="1">
      <alignment horizontal="center"/>
      <protection/>
    </xf>
    <xf numFmtId="177" fontId="5" fillId="0" borderId="24" xfId="73" applyNumberFormat="1" applyFont="1" applyFill="1" applyBorder="1" applyAlignment="1">
      <alignment horizontal="center"/>
      <protection/>
    </xf>
    <xf numFmtId="178" fontId="2" fillId="0" borderId="24" xfId="58" applyNumberFormat="1" applyFont="1" applyBorder="1" applyAlignment="1">
      <alignment horizontal="right"/>
      <protection/>
    </xf>
    <xf numFmtId="179" fontId="2" fillId="0" borderId="24" xfId="78" applyNumberFormat="1" applyFont="1" applyBorder="1" applyAlignment="1">
      <alignment horizontal="center"/>
      <protection/>
    </xf>
    <xf numFmtId="178" fontId="2" fillId="0" borderId="24" xfId="78" applyNumberFormat="1" applyFont="1" applyBorder="1" applyAlignment="1">
      <alignment horizontal="center"/>
      <protection/>
    </xf>
    <xf numFmtId="0" fontId="0" fillId="0" borderId="25" xfId="20" applyBorder="1">
      <alignment/>
      <protection/>
    </xf>
    <xf numFmtId="0" fontId="2" fillId="0" borderId="19" xfId="20" applyNumberFormat="1" applyFont="1" applyFill="1" applyBorder="1" applyAlignment="1">
      <alignment horizontal="center" vertical="center" wrapText="1"/>
      <protection/>
    </xf>
    <xf numFmtId="0" fontId="2" fillId="0" borderId="11" xfId="20" applyNumberFormat="1" applyFont="1" applyFill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/>
      <protection/>
    </xf>
    <xf numFmtId="177" fontId="4" fillId="0" borderId="14" xfId="20" applyNumberFormat="1" applyFont="1" applyFill="1" applyBorder="1" applyAlignment="1">
      <alignment horizontal="center"/>
      <protection/>
    </xf>
    <xf numFmtId="0" fontId="1" fillId="0" borderId="26" xfId="20" applyFont="1" applyBorder="1" applyAlignment="1">
      <alignment horizontal="center"/>
      <protection/>
    </xf>
    <xf numFmtId="0" fontId="1" fillId="0" borderId="0" xfId="20" applyFont="1" applyBorder="1" applyAlignment="1">
      <alignment/>
      <protection/>
    </xf>
    <xf numFmtId="0" fontId="0" fillId="0" borderId="0" xfId="20" applyNumberFormat="1" applyFill="1" applyBorder="1">
      <alignment/>
      <protection/>
    </xf>
    <xf numFmtId="0" fontId="2" fillId="0" borderId="20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20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wrapText="1"/>
      <protection/>
    </xf>
    <xf numFmtId="0" fontId="0" fillId="0" borderId="20" xfId="78" applyFont="1" applyBorder="1" applyAlignment="1">
      <alignment horizontal="center" vertical="center"/>
      <protection/>
    </xf>
    <xf numFmtId="181" fontId="2" fillId="0" borderId="14" xfId="78" applyNumberFormat="1" applyFont="1" applyBorder="1" applyAlignment="1">
      <alignment horizontal="center"/>
      <protection/>
    </xf>
    <xf numFmtId="177" fontId="5" fillId="0" borderId="20" xfId="73" applyNumberFormat="1" applyFont="1" applyFill="1" applyBorder="1" applyAlignment="1">
      <alignment horizontal="center"/>
      <protection/>
    </xf>
    <xf numFmtId="177" fontId="5" fillId="0" borderId="27" xfId="73" applyNumberFormat="1" applyFont="1" applyFill="1" applyBorder="1" applyAlignment="1">
      <alignment horizontal="center"/>
      <protection/>
    </xf>
    <xf numFmtId="0" fontId="0" fillId="0" borderId="0" xfId="73">
      <alignment vertical="center"/>
      <protection/>
    </xf>
    <xf numFmtId="0" fontId="0" fillId="0" borderId="0" xfId="73" applyFont="1" applyAlignment="1">
      <alignment vertical="center"/>
      <protection/>
    </xf>
    <xf numFmtId="0" fontId="0" fillId="0" borderId="0" xfId="73" applyFont="1" applyBorder="1" applyAlignment="1">
      <alignment vertical="center"/>
      <protection/>
    </xf>
    <xf numFmtId="0" fontId="1" fillId="0" borderId="0" xfId="73" applyNumberFormat="1" applyFont="1" applyFill="1" applyBorder="1" applyAlignment="1">
      <alignment horizontal="center"/>
      <protection/>
    </xf>
    <xf numFmtId="0" fontId="2" fillId="0" borderId="11" xfId="73" applyFont="1" applyBorder="1" applyAlignment="1">
      <alignment horizontal="center" vertical="center"/>
      <protection/>
    </xf>
    <xf numFmtId="0" fontId="3" fillId="0" borderId="12" xfId="73" applyNumberFormat="1" applyFont="1" applyFill="1" applyBorder="1" applyAlignment="1">
      <alignment horizontal="center" vertical="center" wrapText="1"/>
      <protection/>
    </xf>
    <xf numFmtId="0" fontId="3" fillId="0" borderId="12" xfId="73" applyFont="1" applyFill="1" applyBorder="1" applyAlignment="1">
      <alignment horizontal="center" vertical="center" wrapText="1"/>
      <protection/>
    </xf>
    <xf numFmtId="0" fontId="2" fillId="0" borderId="13" xfId="73" applyFont="1" applyBorder="1" applyAlignment="1">
      <alignment horizontal="center" vertical="center"/>
      <protection/>
    </xf>
    <xf numFmtId="0" fontId="2" fillId="0" borderId="14" xfId="73" applyFont="1" applyBorder="1" applyAlignment="1">
      <alignment horizontal="center" vertical="center" wrapText="1"/>
      <protection/>
    </xf>
    <xf numFmtId="181" fontId="2" fillId="0" borderId="14" xfId="73" applyNumberFormat="1" applyFont="1" applyFill="1" applyBorder="1" applyAlignment="1">
      <alignment horizontal="center" vertical="center" wrapText="1"/>
      <protection/>
    </xf>
    <xf numFmtId="0" fontId="2" fillId="0" borderId="14" xfId="73" applyFont="1" applyFill="1" applyBorder="1" applyAlignment="1">
      <alignment horizontal="center" vertical="center"/>
      <protection/>
    </xf>
    <xf numFmtId="0" fontId="2" fillId="0" borderId="14" xfId="73" applyFont="1" applyFill="1" applyBorder="1" applyAlignment="1">
      <alignment horizontal="center" vertical="center" wrapText="1"/>
      <protection/>
    </xf>
    <xf numFmtId="0" fontId="2" fillId="2" borderId="13" xfId="73" applyFont="1" applyFill="1" applyBorder="1" applyAlignment="1">
      <alignment horizontal="center"/>
      <protection/>
    </xf>
    <xf numFmtId="178" fontId="2" fillId="2" borderId="14" xfId="78" applyNumberFormat="1" applyFont="1" applyFill="1" applyBorder="1" applyAlignment="1">
      <alignment horizontal="center"/>
      <protection/>
    </xf>
    <xf numFmtId="0" fontId="5" fillId="2" borderId="14" xfId="73" applyFont="1" applyFill="1" applyBorder="1" applyAlignment="1">
      <alignment horizontal="center"/>
      <protection/>
    </xf>
    <xf numFmtId="178" fontId="5" fillId="2" borderId="14" xfId="73" applyNumberFormat="1" applyFont="1" applyFill="1" applyBorder="1" applyAlignment="1">
      <alignment horizontal="center"/>
      <protection/>
    </xf>
    <xf numFmtId="178" fontId="2" fillId="2" borderId="14" xfId="73" applyNumberFormat="1" applyFont="1" applyFill="1" applyBorder="1" applyAlignment="1">
      <alignment horizontal="center"/>
      <protection/>
    </xf>
    <xf numFmtId="177" fontId="5" fillId="2" borderId="14" xfId="73" applyNumberFormat="1" applyFont="1" applyFill="1" applyBorder="1" applyAlignment="1">
      <alignment horizontal="center"/>
      <protection/>
    </xf>
    <xf numFmtId="0" fontId="2" fillId="0" borderId="16" xfId="73" applyFont="1" applyBorder="1" applyAlignment="1">
      <alignment horizontal="center"/>
      <protection/>
    </xf>
    <xf numFmtId="178" fontId="2" fillId="2" borderId="17" xfId="78" applyNumberFormat="1" applyFont="1" applyFill="1" applyBorder="1" applyAlignment="1">
      <alignment horizontal="center"/>
      <protection/>
    </xf>
    <xf numFmtId="177" fontId="5" fillId="2" borderId="17" xfId="73" applyNumberFormat="1" applyFont="1" applyFill="1" applyBorder="1" applyAlignment="1">
      <alignment horizontal="center"/>
      <protection/>
    </xf>
    <xf numFmtId="178" fontId="5" fillId="2" borderId="17" xfId="73" applyNumberFormat="1" applyFont="1" applyFill="1" applyBorder="1" applyAlignment="1">
      <alignment horizontal="center"/>
      <protection/>
    </xf>
    <xf numFmtId="178" fontId="2" fillId="2" borderId="17" xfId="73" applyNumberFormat="1" applyFont="1" applyFill="1" applyBorder="1" applyAlignment="1">
      <alignment horizontal="center"/>
      <protection/>
    </xf>
    <xf numFmtId="0" fontId="2" fillId="0" borderId="22" xfId="73" applyFont="1" applyBorder="1" applyAlignment="1">
      <alignment horizontal="left" vertical="center"/>
      <protection/>
    </xf>
    <xf numFmtId="0" fontId="0" fillId="0" borderId="23" xfId="73" applyFont="1" applyBorder="1" applyAlignment="1">
      <alignment horizontal="left" vertical="center"/>
      <protection/>
    </xf>
    <xf numFmtId="0" fontId="2" fillId="2" borderId="14" xfId="73" applyNumberFormat="1" applyFont="1" applyFill="1" applyBorder="1" applyAlignment="1">
      <alignment horizontal="center"/>
      <protection/>
    </xf>
    <xf numFmtId="178" fontId="0" fillId="0" borderId="14" xfId="0" applyNumberFormat="1" applyFont="1" applyBorder="1" applyAlignment="1">
      <alignment/>
    </xf>
    <xf numFmtId="178" fontId="0" fillId="0" borderId="20" xfId="83" applyNumberFormat="1" applyFont="1" applyBorder="1" applyAlignment="1" applyProtection="1">
      <alignment horizontal="center" vertical="center"/>
      <protection/>
    </xf>
    <xf numFmtId="178" fontId="0" fillId="0" borderId="28" xfId="83" applyNumberFormat="1" applyFont="1" applyBorder="1" applyAlignment="1" applyProtection="1">
      <alignment horizontal="center" vertical="center"/>
      <protection/>
    </xf>
    <xf numFmtId="0" fontId="2" fillId="2" borderId="17" xfId="73" applyNumberFormat="1" applyFont="1" applyFill="1" applyBorder="1" applyAlignment="1">
      <alignment horizontal="center"/>
      <protection/>
    </xf>
    <xf numFmtId="0" fontId="2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181" fontId="2" fillId="2" borderId="14" xfId="0" applyNumberFormat="1" applyFont="1" applyFill="1" applyBorder="1" applyAlignment="1">
      <alignment horizontal="center"/>
    </xf>
    <xf numFmtId="177" fontId="2" fillId="2" borderId="14" xfId="0" applyNumberFormat="1" applyFont="1" applyFill="1" applyBorder="1" applyAlignment="1">
      <alignment horizontal="center"/>
    </xf>
    <xf numFmtId="177" fontId="2" fillId="2" borderId="13" xfId="0" applyNumberFormat="1" applyFont="1" applyFill="1" applyBorder="1" applyAlignment="1">
      <alignment horizontal="center"/>
    </xf>
    <xf numFmtId="178" fontId="2" fillId="0" borderId="31" xfId="0" applyNumberFormat="1" applyFont="1" applyFill="1" applyBorder="1" applyAlignment="1">
      <alignment horizontal="center"/>
    </xf>
    <xf numFmtId="177" fontId="2" fillId="2" borderId="20" xfId="0" applyNumberFormat="1" applyFont="1" applyFill="1" applyBorder="1" applyAlignment="1">
      <alignment horizontal="center"/>
    </xf>
    <xf numFmtId="178" fontId="2" fillId="2" borderId="20" xfId="0" applyNumberFormat="1" applyFont="1" applyFill="1" applyBorder="1" applyAlignment="1">
      <alignment horizontal="center"/>
    </xf>
    <xf numFmtId="181" fontId="2" fillId="2" borderId="29" xfId="0" applyNumberFormat="1" applyFont="1" applyFill="1" applyBorder="1" applyAlignment="1">
      <alignment horizontal="center"/>
    </xf>
    <xf numFmtId="178" fontId="2" fillId="0" borderId="14" xfId="0" applyNumberFormat="1" applyFont="1" applyFill="1" applyBorder="1" applyAlignment="1">
      <alignment horizontal="center"/>
    </xf>
    <xf numFmtId="177" fontId="2" fillId="0" borderId="20" xfId="0" applyNumberFormat="1" applyFont="1" applyBorder="1" applyAlignment="1">
      <alignment horizontal="center"/>
    </xf>
    <xf numFmtId="181" fontId="2" fillId="2" borderId="17" xfId="0" applyNumberFormat="1" applyFont="1" applyFill="1" applyBorder="1" applyAlignment="1">
      <alignment horizontal="center"/>
    </xf>
    <xf numFmtId="178" fontId="2" fillId="0" borderId="17" xfId="0" applyNumberFormat="1" applyFont="1" applyFill="1" applyBorder="1" applyAlignment="1">
      <alignment horizontal="center"/>
    </xf>
    <xf numFmtId="177" fontId="2" fillId="0" borderId="32" xfId="0" applyNumberFormat="1" applyFont="1" applyBorder="1" applyAlignment="1">
      <alignment horizontal="center"/>
    </xf>
    <xf numFmtId="178" fontId="2" fillId="2" borderId="3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/>
    </xf>
    <xf numFmtId="177" fontId="2" fillId="0" borderId="14" xfId="0" applyNumberFormat="1" applyFont="1" applyBorder="1" applyAlignment="1">
      <alignment horizontal="center"/>
    </xf>
    <xf numFmtId="178" fontId="7" fillId="2" borderId="33" xfId="84" applyNumberFormat="1" applyFont="1" applyFill="1" applyBorder="1" applyAlignment="1">
      <alignment horizontal="right" vertical="center"/>
      <protection/>
    </xf>
    <xf numFmtId="177" fontId="2" fillId="0" borderId="17" xfId="0" applyNumberFormat="1" applyFont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178" fontId="7" fillId="2" borderId="34" xfId="84" applyNumberFormat="1" applyFont="1" applyFill="1" applyBorder="1" applyAlignment="1">
      <alignment horizontal="right" vertical="center"/>
      <protection/>
    </xf>
    <xf numFmtId="178" fontId="8" fillId="0" borderId="0" xfId="85" applyNumberFormat="1" applyFont="1" applyBorder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73" applyFont="1" applyBorder="1" applyAlignment="1">
      <alignment horizontal="center" vertical="center"/>
      <protection/>
    </xf>
    <xf numFmtId="0" fontId="3" fillId="0" borderId="35" xfId="78" applyFont="1" applyBorder="1" applyAlignment="1">
      <alignment horizontal="center" vertical="center"/>
      <protection/>
    </xf>
    <xf numFmtId="0" fontId="10" fillId="0" borderId="19" xfId="78" applyFont="1" applyBorder="1" applyAlignment="1">
      <alignment horizontal="center" vertical="center" wrapText="1"/>
      <protection/>
    </xf>
    <xf numFmtId="0" fontId="10" fillId="0" borderId="35" xfId="78" applyFont="1" applyBorder="1" applyAlignment="1">
      <alignment horizontal="center" vertical="center" wrapText="1"/>
      <protection/>
    </xf>
    <xf numFmtId="0" fontId="3" fillId="0" borderId="13" xfId="78" applyFont="1" applyBorder="1" applyAlignment="1">
      <alignment horizontal="center" vertical="center"/>
      <protection/>
    </xf>
    <xf numFmtId="0" fontId="3" fillId="0" borderId="28" xfId="78" applyFont="1" applyBorder="1" applyAlignment="1">
      <alignment horizontal="center" vertical="center" wrapText="1"/>
      <protection/>
    </xf>
    <xf numFmtId="57" fontId="3" fillId="0" borderId="23" xfId="78" applyNumberFormat="1" applyFont="1" applyFill="1" applyBorder="1" applyAlignment="1">
      <alignment horizontal="center" vertical="center" wrapText="1"/>
      <protection/>
    </xf>
    <xf numFmtId="0" fontId="3" fillId="0" borderId="14" xfId="78" applyFont="1" applyFill="1" applyBorder="1" applyAlignment="1">
      <alignment horizontal="center" vertical="center" wrapText="1"/>
      <protection/>
    </xf>
    <xf numFmtId="57" fontId="3" fillId="0" borderId="14" xfId="78" applyNumberFormat="1" applyFont="1" applyFill="1" applyBorder="1" applyAlignment="1">
      <alignment horizontal="center" vertical="center" wrapText="1"/>
      <protection/>
    </xf>
    <xf numFmtId="0" fontId="3" fillId="0" borderId="31" xfId="78" applyFont="1" applyBorder="1" applyAlignment="1">
      <alignment horizontal="left"/>
      <protection/>
    </xf>
    <xf numFmtId="177" fontId="3" fillId="18" borderId="14" xfId="79" applyNumberFormat="1" applyFont="1" applyFill="1" applyBorder="1" applyAlignment="1">
      <alignment horizontal="center"/>
      <protection/>
    </xf>
    <xf numFmtId="0" fontId="3" fillId="18" borderId="23" xfId="78" applyFont="1" applyFill="1" applyBorder="1" applyAlignment="1">
      <alignment horizontal="center" wrapText="1"/>
      <protection/>
    </xf>
    <xf numFmtId="182" fontId="3" fillId="18" borderId="23" xfId="78" applyNumberFormat="1" applyFont="1" applyFill="1" applyBorder="1" applyAlignment="1">
      <alignment horizontal="center" wrapText="1"/>
      <protection/>
    </xf>
    <xf numFmtId="177" fontId="3" fillId="18" borderId="36" xfId="81" applyNumberFormat="1" applyFont="1" applyFill="1" applyBorder="1" applyAlignment="1">
      <alignment horizontal="center"/>
      <protection/>
    </xf>
    <xf numFmtId="0" fontId="3" fillId="19" borderId="31" xfId="78" applyFont="1" applyFill="1" applyBorder="1" applyAlignment="1">
      <alignment/>
      <protection/>
    </xf>
    <xf numFmtId="178" fontId="3" fillId="19" borderId="14" xfId="79" applyNumberFormat="1" applyFont="1" applyFill="1" applyBorder="1" applyAlignment="1">
      <alignment horizontal="center"/>
      <protection/>
    </xf>
    <xf numFmtId="0" fontId="3" fillId="20" borderId="14" xfId="78" applyFont="1" applyFill="1" applyBorder="1" applyAlignment="1">
      <alignment horizontal="center" wrapText="1"/>
      <protection/>
    </xf>
    <xf numFmtId="178" fontId="3" fillId="20" borderId="14" xfId="80" applyNumberFormat="1" applyFont="1" applyFill="1" applyBorder="1" applyAlignment="1">
      <alignment horizontal="center"/>
      <protection/>
    </xf>
    <xf numFmtId="178" fontId="3" fillId="20" borderId="14" xfId="81" applyNumberFormat="1" applyFont="1" applyFill="1" applyBorder="1" applyAlignment="1">
      <alignment horizontal="center"/>
      <protection/>
    </xf>
    <xf numFmtId="0" fontId="3" fillId="0" borderId="31" xfId="78" applyFont="1" applyBorder="1" applyAlignment="1">
      <alignment/>
      <protection/>
    </xf>
    <xf numFmtId="178" fontId="3" fillId="0" borderId="14" xfId="79" applyNumberFormat="1" applyFont="1" applyBorder="1" applyAlignment="1">
      <alignment horizontal="center"/>
      <protection/>
    </xf>
    <xf numFmtId="0" fontId="3" fillId="0" borderId="14" xfId="73" applyFont="1" applyBorder="1" applyAlignment="1">
      <alignment horizontal="center"/>
      <protection/>
    </xf>
    <xf numFmtId="178" fontId="3" fillId="0" borderId="14" xfId="73" applyNumberFormat="1" applyFont="1" applyBorder="1" applyAlignment="1">
      <alignment horizontal="center"/>
      <protection/>
    </xf>
    <xf numFmtId="178" fontId="3" fillId="0" borderId="14" xfId="80" applyNumberFormat="1" applyFont="1" applyBorder="1" applyAlignment="1">
      <alignment horizontal="center"/>
      <protection/>
    </xf>
    <xf numFmtId="177" fontId="3" fillId="0" borderId="14" xfId="73" applyNumberFormat="1" applyFont="1" applyBorder="1" applyAlignment="1">
      <alignment horizontal="center"/>
      <protection/>
    </xf>
    <xf numFmtId="178" fontId="3" fillId="0" borderId="14" xfId="81" applyNumberFormat="1" applyFont="1" applyBorder="1" applyAlignment="1">
      <alignment horizontal="center"/>
      <protection/>
    </xf>
    <xf numFmtId="0" fontId="3" fillId="19" borderId="14" xfId="73" applyFont="1" applyFill="1" applyBorder="1" applyAlignment="1">
      <alignment horizontal="center"/>
      <protection/>
    </xf>
    <xf numFmtId="178" fontId="3" fillId="19" borderId="14" xfId="81" applyNumberFormat="1" applyFont="1" applyFill="1" applyBorder="1" applyAlignment="1">
      <alignment horizontal="center"/>
      <protection/>
    </xf>
    <xf numFmtId="178" fontId="3" fillId="19" borderId="14" xfId="80" applyNumberFormat="1" applyFont="1" applyFill="1" applyBorder="1" applyAlignment="1">
      <alignment horizontal="center"/>
      <protection/>
    </xf>
    <xf numFmtId="177" fontId="3" fillId="20" borderId="14" xfId="73" applyNumberFormat="1" applyFont="1" applyFill="1" applyBorder="1" applyAlignment="1">
      <alignment horizontal="center"/>
      <protection/>
    </xf>
    <xf numFmtId="181" fontId="3" fillId="0" borderId="31" xfId="78" applyNumberFormat="1" applyFont="1" applyFill="1" applyBorder="1" applyAlignment="1">
      <alignment/>
      <protection/>
    </xf>
    <xf numFmtId="0" fontId="3" fillId="0" borderId="37" xfId="78" applyFont="1" applyBorder="1" applyAlignment="1">
      <alignment/>
      <protection/>
    </xf>
    <xf numFmtId="178" fontId="3" fillId="0" borderId="17" xfId="79" applyNumberFormat="1" applyFont="1" applyBorder="1" applyAlignment="1" applyProtection="1">
      <alignment horizontal="center"/>
      <protection locked="0"/>
    </xf>
    <xf numFmtId="0" fontId="3" fillId="0" borderId="17" xfId="73" applyFont="1" applyBorder="1" applyAlignment="1">
      <alignment horizontal="center"/>
      <protection/>
    </xf>
    <xf numFmtId="178" fontId="3" fillId="0" borderId="17" xfId="73" applyNumberFormat="1" applyFont="1" applyBorder="1" applyAlignment="1">
      <alignment horizontal="center"/>
      <protection/>
    </xf>
    <xf numFmtId="178" fontId="3" fillId="0" borderId="17" xfId="80" applyNumberFormat="1" applyFont="1" applyBorder="1" applyAlignment="1" applyProtection="1">
      <alignment horizontal="center"/>
      <protection locked="0"/>
    </xf>
    <xf numFmtId="177" fontId="3" fillId="0" borderId="17" xfId="73" applyNumberFormat="1" applyFont="1" applyBorder="1" applyAlignment="1">
      <alignment horizontal="center"/>
      <protection/>
    </xf>
    <xf numFmtId="178" fontId="3" fillId="0" borderId="17" xfId="81" applyNumberFormat="1" applyFont="1" applyBorder="1" applyAlignment="1">
      <alignment horizontal="center"/>
      <protection/>
    </xf>
    <xf numFmtId="0" fontId="3" fillId="0" borderId="20" xfId="78" applyFont="1" applyFill="1" applyBorder="1" applyAlignment="1">
      <alignment horizontal="center" vertical="center" wrapText="1"/>
      <protection/>
    </xf>
    <xf numFmtId="0" fontId="3" fillId="18" borderId="26" xfId="78" applyFont="1" applyFill="1" applyBorder="1" applyAlignment="1">
      <alignment horizontal="center" wrapText="1"/>
      <protection/>
    </xf>
    <xf numFmtId="178" fontId="3" fillId="20" borderId="14" xfId="73" applyNumberFormat="1" applyFont="1" applyFill="1" applyBorder="1" applyAlignment="1">
      <alignment horizontal="center"/>
      <protection/>
    </xf>
    <xf numFmtId="0" fontId="3" fillId="20" borderId="20" xfId="78" applyFont="1" applyFill="1" applyBorder="1" applyAlignment="1">
      <alignment horizontal="center" wrapText="1"/>
      <protection/>
    </xf>
    <xf numFmtId="178" fontId="3" fillId="0" borderId="14" xfId="82" applyNumberFormat="1" applyFont="1" applyBorder="1" applyAlignment="1">
      <alignment horizontal="center"/>
      <protection/>
    </xf>
    <xf numFmtId="177" fontId="3" fillId="0" borderId="20" xfId="73" applyNumberFormat="1" applyFont="1" applyBorder="1" applyAlignment="1">
      <alignment horizontal="center"/>
      <protection/>
    </xf>
    <xf numFmtId="178" fontId="3" fillId="19" borderId="14" xfId="82" applyNumberFormat="1" applyFont="1" applyFill="1" applyBorder="1" applyAlignment="1">
      <alignment horizontal="center"/>
      <protection/>
    </xf>
    <xf numFmtId="177" fontId="3" fillId="20" borderId="20" xfId="73" applyNumberFormat="1" applyFont="1" applyFill="1" applyBorder="1" applyAlignment="1">
      <alignment horizontal="center"/>
      <protection/>
    </xf>
    <xf numFmtId="178" fontId="3" fillId="0" borderId="17" xfId="82" applyNumberFormat="1" applyFont="1" applyBorder="1" applyAlignment="1">
      <alignment horizontal="center"/>
      <protection/>
    </xf>
    <xf numFmtId="177" fontId="3" fillId="0" borderId="32" xfId="73" applyNumberFormat="1" applyFont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35" xfId="78" applyFont="1" applyFill="1" applyBorder="1" applyAlignment="1">
      <alignment horizontal="center" vertical="center" wrapText="1"/>
      <protection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4" xfId="78" applyFont="1" applyFill="1" applyBorder="1" applyAlignment="1">
      <alignment horizontal="center" vertical="center"/>
      <protection/>
    </xf>
    <xf numFmtId="178" fontId="3" fillId="0" borderId="29" xfId="78" applyNumberFormat="1" applyFont="1" applyFill="1" applyBorder="1" applyAlignment="1">
      <alignment horizontal="center" vertical="center"/>
      <protection/>
    </xf>
    <xf numFmtId="0" fontId="3" fillId="0" borderId="29" xfId="78" applyFont="1" applyFill="1" applyBorder="1" applyAlignment="1">
      <alignment horizontal="center" vertical="center"/>
      <protection/>
    </xf>
    <xf numFmtId="0" fontId="3" fillId="0" borderId="29" xfId="78" applyFont="1" applyFill="1" applyBorder="1" applyAlignment="1">
      <alignment horizontal="center" vertical="center" wrapText="1"/>
      <protection/>
    </xf>
    <xf numFmtId="178" fontId="10" fillId="0" borderId="14" xfId="0" applyNumberFormat="1" applyFont="1" applyFill="1" applyBorder="1" applyAlignment="1">
      <alignment horizontal="center"/>
    </xf>
    <xf numFmtId="0" fontId="3" fillId="18" borderId="14" xfId="78" applyFont="1" applyFill="1" applyBorder="1" applyAlignment="1">
      <alignment horizontal="center" wrapText="1"/>
      <protection/>
    </xf>
    <xf numFmtId="178" fontId="10" fillId="0" borderId="14" xfId="43" applyNumberFormat="1" applyFont="1" applyFill="1" applyBorder="1" applyAlignment="1">
      <alignment horizontal="center"/>
      <protection/>
    </xf>
    <xf numFmtId="177" fontId="10" fillId="0" borderId="14" xfId="0" applyNumberFormat="1" applyFont="1" applyFill="1" applyBorder="1" applyAlignment="1">
      <alignment horizontal="center"/>
    </xf>
    <xf numFmtId="178" fontId="10" fillId="19" borderId="14" xfId="78" applyNumberFormat="1" applyFont="1" applyFill="1" applyBorder="1" applyAlignment="1">
      <alignment horizontal="center"/>
      <protection/>
    </xf>
    <xf numFmtId="0" fontId="10" fillId="19" borderId="20" xfId="0" applyFont="1" applyFill="1" applyBorder="1" applyAlignment="1">
      <alignment horizontal="center"/>
    </xf>
    <xf numFmtId="0" fontId="10" fillId="19" borderId="14" xfId="0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178" fontId="10" fillId="0" borderId="14" xfId="78" applyNumberFormat="1" applyFont="1" applyFill="1" applyBorder="1" applyAlignment="1">
      <alignment horizontal="center"/>
      <protection/>
    </xf>
    <xf numFmtId="178" fontId="10" fillId="20" borderId="20" xfId="0" applyNumberFormat="1" applyFont="1" applyFill="1" applyBorder="1" applyAlignment="1">
      <alignment horizontal="center" vertical="center"/>
    </xf>
    <xf numFmtId="177" fontId="10" fillId="20" borderId="14" xfId="0" applyNumberFormat="1" applyFont="1" applyFill="1" applyBorder="1" applyAlignment="1">
      <alignment horizontal="center"/>
    </xf>
    <xf numFmtId="178" fontId="10" fillId="0" borderId="17" xfId="0" applyNumberFormat="1" applyFont="1" applyFill="1" applyBorder="1" applyAlignment="1">
      <alignment horizontal="center"/>
    </xf>
    <xf numFmtId="0" fontId="10" fillId="0" borderId="32" xfId="0" applyNumberFormat="1" applyFont="1" applyFill="1" applyBorder="1" applyAlignment="1">
      <alignment horizontal="center"/>
    </xf>
    <xf numFmtId="178" fontId="10" fillId="0" borderId="17" xfId="43" applyNumberFormat="1" applyFont="1" applyFill="1" applyBorder="1" applyAlignment="1">
      <alignment horizontal="center"/>
      <protection/>
    </xf>
    <xf numFmtId="178" fontId="10" fillId="0" borderId="17" xfId="78" applyNumberFormat="1" applyFont="1" applyFill="1" applyBorder="1" applyAlignment="1">
      <alignment horizontal="center"/>
      <protection/>
    </xf>
    <xf numFmtId="177" fontId="10" fillId="0" borderId="17" xfId="0" applyNumberFormat="1" applyFont="1" applyFill="1" applyBorder="1" applyAlignment="1">
      <alignment horizontal="center"/>
    </xf>
    <xf numFmtId="0" fontId="3" fillId="0" borderId="28" xfId="78" applyFont="1" applyFill="1" applyBorder="1" applyAlignment="1">
      <alignment horizontal="center" vertical="center" wrapText="1"/>
      <protection/>
    </xf>
    <xf numFmtId="0" fontId="3" fillId="18" borderId="38" xfId="78" applyFont="1" applyFill="1" applyBorder="1" applyAlignment="1">
      <alignment horizontal="center" wrapText="1"/>
      <protection/>
    </xf>
    <xf numFmtId="178" fontId="8" fillId="0" borderId="0" xfId="57" applyNumberFormat="1" applyFont="1" applyBorder="1" applyAlignment="1">
      <alignment vertical="center"/>
      <protection/>
    </xf>
    <xf numFmtId="178" fontId="11" fillId="0" borderId="39" xfId="60" applyNumberFormat="1" applyFont="1" applyFill="1" applyBorder="1" applyAlignment="1">
      <alignment horizontal="center" vertical="center"/>
      <protection/>
    </xf>
    <xf numFmtId="177" fontId="10" fillId="0" borderId="20" xfId="0" applyNumberFormat="1" applyFont="1" applyFill="1" applyBorder="1" applyAlignment="1">
      <alignment horizontal="center"/>
    </xf>
    <xf numFmtId="178" fontId="8" fillId="0" borderId="0" xfId="60" applyNumberFormat="1" applyFont="1" applyFill="1" applyBorder="1" applyAlignment="1">
      <alignment horizontal="center" vertical="center"/>
      <protection/>
    </xf>
    <xf numFmtId="177" fontId="10" fillId="20" borderId="20" xfId="0" applyNumberFormat="1" applyFont="1" applyFill="1" applyBorder="1" applyAlignment="1">
      <alignment horizontal="center"/>
    </xf>
    <xf numFmtId="178" fontId="11" fillId="21" borderId="0" xfId="57" applyNumberFormat="1" applyFont="1" applyFill="1" applyBorder="1" applyAlignment="1">
      <alignment vertical="center"/>
      <protection/>
    </xf>
    <xf numFmtId="178" fontId="11" fillId="21" borderId="0" xfId="60" applyNumberFormat="1" applyFont="1" applyFill="1" applyBorder="1" applyAlignment="1">
      <alignment horizontal="center" vertical="center"/>
      <protection/>
    </xf>
    <xf numFmtId="177" fontId="10" fillId="0" borderId="32" xfId="0" applyNumberFormat="1" applyFont="1" applyFill="1" applyBorder="1" applyAlignment="1">
      <alignment horizontal="center"/>
    </xf>
    <xf numFmtId="178" fontId="8" fillId="0" borderId="21" xfId="57" applyNumberFormat="1" applyFont="1" applyBorder="1" applyAlignment="1">
      <alignment vertical="center"/>
      <protection/>
    </xf>
    <xf numFmtId="0" fontId="9" fillId="0" borderId="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/>
    </xf>
    <xf numFmtId="178" fontId="3" fillId="0" borderId="14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177" fontId="3" fillId="0" borderId="14" xfId="0" applyNumberFormat="1" applyFont="1" applyFill="1" applyBorder="1" applyAlignment="1">
      <alignment horizontal="center"/>
    </xf>
    <xf numFmtId="177" fontId="3" fillId="0" borderId="29" xfId="0" applyNumberFormat="1" applyFont="1" applyFill="1" applyBorder="1" applyAlignment="1">
      <alignment horizontal="center"/>
    </xf>
    <xf numFmtId="178" fontId="3" fillId="0" borderId="29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178" fontId="3" fillId="0" borderId="17" xfId="0" applyNumberFormat="1" applyFont="1" applyFill="1" applyBorder="1" applyAlignment="1">
      <alignment horizontal="center"/>
    </xf>
    <xf numFmtId="177" fontId="3" fillId="0" borderId="17" xfId="0" applyNumberFormat="1" applyFont="1" applyFill="1" applyBorder="1" applyAlignment="1">
      <alignment horizontal="center"/>
    </xf>
    <xf numFmtId="178" fontId="0" fillId="0" borderId="0" xfId="0" applyNumberFormat="1" applyFont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8" fontId="8" fillId="0" borderId="39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7" fontId="3" fillId="0" borderId="20" xfId="0" applyNumberFormat="1" applyFont="1" applyFill="1" applyBorder="1" applyAlignment="1">
      <alignment horizontal="center"/>
    </xf>
    <xf numFmtId="178" fontId="8" fillId="0" borderId="21" xfId="0" applyNumberFormat="1" applyFont="1" applyBorder="1" applyAlignment="1">
      <alignment/>
    </xf>
    <xf numFmtId="177" fontId="3" fillId="0" borderId="32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73" applyFont="1" applyFill="1" applyAlignment="1">
      <alignment vertical="center"/>
      <protection/>
    </xf>
    <xf numFmtId="0" fontId="10" fillId="0" borderId="11" xfId="73" applyFont="1" applyBorder="1" applyAlignment="1">
      <alignment horizontal="center" vertical="center"/>
      <protection/>
    </xf>
    <xf numFmtId="0" fontId="10" fillId="0" borderId="35" xfId="0" applyFont="1" applyFill="1" applyBorder="1" applyAlignment="1">
      <alignment horizontal="center" vertical="center" wrapText="1"/>
    </xf>
    <xf numFmtId="0" fontId="10" fillId="0" borderId="19" xfId="73" applyFont="1" applyBorder="1" applyAlignment="1">
      <alignment horizontal="center" vertical="center" wrapText="1"/>
      <protection/>
    </xf>
    <xf numFmtId="0" fontId="10" fillId="0" borderId="11" xfId="73" applyFont="1" applyBorder="1" applyAlignment="1">
      <alignment horizontal="center" vertical="center" wrapText="1"/>
      <protection/>
    </xf>
    <xf numFmtId="0" fontId="10" fillId="0" borderId="19" xfId="73" applyNumberFormat="1" applyFont="1" applyFill="1" applyBorder="1" applyAlignment="1">
      <alignment horizontal="center" vertical="center"/>
      <protection/>
    </xf>
    <xf numFmtId="0" fontId="10" fillId="0" borderId="35" xfId="73" applyNumberFormat="1" applyFont="1" applyFill="1" applyBorder="1" applyAlignment="1">
      <alignment horizontal="center" vertical="center"/>
      <protection/>
    </xf>
    <xf numFmtId="0" fontId="10" fillId="0" borderId="13" xfId="73" applyFont="1" applyBorder="1" applyAlignment="1">
      <alignment horizontal="center" vertical="center"/>
      <protection/>
    </xf>
    <xf numFmtId="181" fontId="3" fillId="0" borderId="14" xfId="0" applyNumberFormat="1" applyFont="1" applyFill="1" applyBorder="1" applyAlignment="1">
      <alignment horizontal="center" vertical="center" wrapText="1"/>
    </xf>
    <xf numFmtId="0" fontId="3" fillId="0" borderId="20" xfId="73" applyNumberFormat="1" applyFont="1" applyFill="1" applyBorder="1" applyAlignment="1">
      <alignment horizontal="center" vertical="center"/>
      <protection/>
    </xf>
    <xf numFmtId="0" fontId="3" fillId="0" borderId="31" xfId="73" applyNumberFormat="1" applyFont="1" applyFill="1" applyBorder="1" applyAlignment="1">
      <alignment horizontal="center" vertical="center"/>
      <protection/>
    </xf>
    <xf numFmtId="181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73" applyFont="1" applyFill="1" applyBorder="1" applyAlignment="1">
      <alignment horizontal="center" vertical="center"/>
      <protection/>
    </xf>
    <xf numFmtId="0" fontId="3" fillId="0" borderId="20" xfId="73" applyFont="1" applyFill="1" applyBorder="1" applyAlignment="1">
      <alignment horizontal="center" vertical="center"/>
      <protection/>
    </xf>
    <xf numFmtId="0" fontId="3" fillId="0" borderId="23" xfId="73" applyFont="1" applyFill="1" applyBorder="1" applyAlignment="1">
      <alignment horizontal="center" vertical="center"/>
      <protection/>
    </xf>
    <xf numFmtId="0" fontId="3" fillId="0" borderId="29" xfId="73" applyFont="1" applyFill="1" applyBorder="1" applyAlignment="1">
      <alignment horizontal="center" vertical="center"/>
      <protection/>
    </xf>
    <xf numFmtId="0" fontId="10" fillId="0" borderId="31" xfId="73" applyFont="1" applyFill="1" applyBorder="1" applyAlignment="1">
      <alignment horizontal="left"/>
      <protection/>
    </xf>
    <xf numFmtId="178" fontId="3" fillId="0" borderId="31" xfId="73" applyNumberFormat="1" applyFont="1" applyFill="1" applyBorder="1" applyAlignment="1">
      <alignment horizontal="center"/>
      <protection/>
    </xf>
    <xf numFmtId="0" fontId="10" fillId="0" borderId="13" xfId="73" applyFont="1" applyBorder="1" applyAlignment="1">
      <alignment horizontal="left"/>
      <protection/>
    </xf>
    <xf numFmtId="177" fontId="3" fillId="0" borderId="14" xfId="73" applyNumberFormat="1" applyFont="1" applyFill="1" applyBorder="1" applyAlignment="1">
      <alignment horizontal="center"/>
      <protection/>
    </xf>
    <xf numFmtId="178" fontId="3" fillId="0" borderId="14" xfId="73" applyNumberFormat="1" applyFont="1" applyFill="1" applyBorder="1" applyAlignment="1">
      <alignment horizontal="center"/>
      <protection/>
    </xf>
    <xf numFmtId="177" fontId="3" fillId="0" borderId="29" xfId="73" applyNumberFormat="1" applyFont="1" applyFill="1" applyBorder="1" applyAlignment="1">
      <alignment horizontal="center"/>
      <protection/>
    </xf>
    <xf numFmtId="0" fontId="10" fillId="0" borderId="18" xfId="73" applyFont="1" applyBorder="1" applyAlignment="1">
      <alignment horizontal="left"/>
      <protection/>
    </xf>
    <xf numFmtId="178" fontId="3" fillId="0" borderId="44" xfId="73" applyNumberFormat="1" applyFont="1" applyFill="1" applyBorder="1" applyAlignment="1">
      <alignment horizontal="center"/>
      <protection/>
    </xf>
    <xf numFmtId="177" fontId="3" fillId="0" borderId="44" xfId="73" applyNumberFormat="1" applyFont="1" applyFill="1" applyBorder="1" applyAlignment="1">
      <alignment horizontal="center"/>
      <protection/>
    </xf>
    <xf numFmtId="178" fontId="3" fillId="0" borderId="17" xfId="73" applyNumberFormat="1" applyFont="1" applyFill="1" applyBorder="1" applyAlignment="1">
      <alignment horizontal="center"/>
      <protection/>
    </xf>
    <xf numFmtId="0" fontId="2" fillId="0" borderId="25" xfId="73" applyFont="1" applyBorder="1" applyAlignment="1">
      <alignment horizontal="left" vertical="center"/>
      <protection/>
    </xf>
    <xf numFmtId="0" fontId="3" fillId="0" borderId="28" xfId="73" applyFont="1" applyFill="1" applyBorder="1" applyAlignment="1">
      <alignment horizontal="center" vertical="center"/>
      <protection/>
    </xf>
    <xf numFmtId="179" fontId="3" fillId="0" borderId="20" xfId="0" applyNumberFormat="1" applyFont="1" applyBorder="1" applyAlignment="1">
      <alignment horizontal="center"/>
    </xf>
    <xf numFmtId="177" fontId="3" fillId="0" borderId="20" xfId="73" applyNumberFormat="1" applyFont="1" applyFill="1" applyBorder="1" applyAlignment="1">
      <alignment horizontal="center"/>
      <protection/>
    </xf>
    <xf numFmtId="0" fontId="2" fillId="0" borderId="0" xfId="73" applyFont="1" applyBorder="1" applyAlignment="1">
      <alignment vertical="center"/>
      <protection/>
    </xf>
    <xf numFmtId="0" fontId="2" fillId="0" borderId="0" xfId="73" applyFont="1" applyAlignment="1">
      <alignment vertical="center"/>
      <protection/>
    </xf>
    <xf numFmtId="0" fontId="3" fillId="0" borderId="0" xfId="86" applyFont="1" applyAlignment="1">
      <alignment/>
      <protection/>
    </xf>
    <xf numFmtId="0" fontId="0" fillId="0" borderId="0" xfId="86" applyFont="1" applyAlignment="1">
      <alignment horizontal="center" vertical="center"/>
      <protection/>
    </xf>
    <xf numFmtId="0" fontId="0" fillId="0" borderId="0" xfId="86" applyFont="1" applyAlignment="1">
      <alignment/>
      <protection/>
    </xf>
    <xf numFmtId="0" fontId="0" fillId="0" borderId="0" xfId="86" applyFont="1" applyAlignment="1">
      <alignment shrinkToFit="1"/>
      <protection/>
    </xf>
    <xf numFmtId="0" fontId="0" fillId="0" borderId="0" xfId="86" applyFont="1" applyAlignment="1">
      <alignment horizontal="center" shrinkToFit="1"/>
      <protection/>
    </xf>
    <xf numFmtId="183" fontId="0" fillId="0" borderId="0" xfId="86" applyNumberFormat="1" applyFont="1" applyAlignment="1">
      <alignment/>
      <protection/>
    </xf>
    <xf numFmtId="0" fontId="0" fillId="0" borderId="0" xfId="86" applyFont="1" applyBorder="1" applyAlignment="1">
      <alignment/>
      <protection/>
    </xf>
    <xf numFmtId="0" fontId="9" fillId="0" borderId="0" xfId="86" applyFont="1" applyFill="1" applyAlignment="1">
      <alignment horizontal="left"/>
      <protection/>
    </xf>
    <xf numFmtId="0" fontId="0" fillId="0" borderId="0" xfId="86" applyFont="1" applyFill="1" applyAlignment="1">
      <alignment horizontal="center" shrinkToFit="1"/>
      <protection/>
    </xf>
    <xf numFmtId="183" fontId="0" fillId="0" borderId="0" xfId="86" applyNumberFormat="1" applyFont="1" applyFill="1" applyAlignment="1">
      <alignment/>
      <protection/>
    </xf>
    <xf numFmtId="0" fontId="0" fillId="0" borderId="0" xfId="86" applyFont="1" applyFill="1" applyBorder="1" applyAlignment="1">
      <alignment/>
      <protection/>
    </xf>
    <xf numFmtId="0" fontId="0" fillId="0" borderId="0" xfId="86" applyFont="1" applyFill="1" applyAlignment="1">
      <alignment/>
      <protection/>
    </xf>
    <xf numFmtId="0" fontId="0" fillId="0" borderId="0" xfId="86" applyFont="1" applyFill="1" applyAlignment="1">
      <alignment shrinkToFit="1"/>
      <protection/>
    </xf>
    <xf numFmtId="0" fontId="37" fillId="0" borderId="10" xfId="86" applyFont="1" applyFill="1" applyBorder="1" applyAlignment="1">
      <alignment horizontal="center" vertical="center"/>
      <protection/>
    </xf>
    <xf numFmtId="0" fontId="0" fillId="0" borderId="35" xfId="86" applyFont="1" applyFill="1" applyBorder="1" applyAlignment="1">
      <alignment horizontal="center" vertical="center"/>
      <protection/>
    </xf>
    <xf numFmtId="0" fontId="2" fillId="0" borderId="11" xfId="86" applyFont="1" applyFill="1" applyBorder="1" applyAlignment="1">
      <alignment horizontal="center" vertical="center" shrinkToFit="1"/>
      <protection/>
    </xf>
    <xf numFmtId="0" fontId="2" fillId="0" borderId="12" xfId="86" applyFont="1" applyFill="1" applyBorder="1" applyAlignment="1">
      <alignment horizontal="center" vertical="center" wrapText="1"/>
      <protection/>
    </xf>
    <xf numFmtId="183" fontId="2" fillId="0" borderId="12" xfId="86" applyNumberFormat="1" applyFont="1" applyFill="1" applyBorder="1" applyAlignment="1">
      <alignment horizontal="center" vertical="center" wrapText="1"/>
      <protection/>
    </xf>
    <xf numFmtId="0" fontId="2" fillId="0" borderId="19" xfId="86" applyFont="1" applyFill="1" applyBorder="1" applyAlignment="1">
      <alignment horizontal="center" vertical="center" wrapText="1"/>
      <protection/>
    </xf>
    <xf numFmtId="0" fontId="2" fillId="0" borderId="45" xfId="86" applyFont="1" applyFill="1" applyBorder="1" applyAlignment="1">
      <alignment horizontal="center" vertical="center"/>
      <protection/>
    </xf>
    <xf numFmtId="0" fontId="2" fillId="0" borderId="35" xfId="86" applyFont="1" applyFill="1" applyBorder="1" applyAlignment="1">
      <alignment horizontal="center" vertical="center"/>
      <protection/>
    </xf>
    <xf numFmtId="0" fontId="2" fillId="0" borderId="46" xfId="86" applyFont="1" applyFill="1" applyBorder="1" applyAlignment="1">
      <alignment horizontal="center" vertical="center" shrinkToFit="1"/>
      <protection/>
    </xf>
    <xf numFmtId="0" fontId="3" fillId="0" borderId="31" xfId="86" applyFont="1" applyFill="1" applyBorder="1" applyAlignment="1">
      <alignment vertical="center"/>
      <protection/>
    </xf>
    <xf numFmtId="0" fontId="3" fillId="0" borderId="13" xfId="86" applyFont="1" applyFill="1" applyBorder="1" applyAlignment="1">
      <alignment vertical="center" shrinkToFit="1"/>
      <protection/>
    </xf>
    <xf numFmtId="0" fontId="12" fillId="0" borderId="20" xfId="86" applyFont="1" applyFill="1" applyBorder="1" applyAlignment="1">
      <alignment horizontal="center" vertical="center" shrinkToFit="1"/>
      <protection/>
    </xf>
    <xf numFmtId="177" fontId="38" fillId="0" borderId="14" xfId="86" applyNumberFormat="1" applyFont="1" applyFill="1" applyBorder="1" applyAlignment="1">
      <alignment horizontal="center" vertical="center" wrapText="1"/>
      <protection/>
    </xf>
    <xf numFmtId="178" fontId="38" fillId="0" borderId="20" xfId="86" applyNumberFormat="1" applyFont="1" applyFill="1" applyBorder="1" applyAlignment="1">
      <alignment horizontal="center" vertical="center" wrapText="1"/>
      <protection/>
    </xf>
    <xf numFmtId="0" fontId="0" fillId="0" borderId="47" xfId="86" applyFont="1" applyFill="1" applyBorder="1" applyAlignment="1">
      <alignment horizontal="center" vertical="center"/>
      <protection/>
    </xf>
    <xf numFmtId="0" fontId="12" fillId="0" borderId="48" xfId="86" applyFont="1" applyFill="1" applyBorder="1" applyAlignment="1">
      <alignment horizontal="left" vertical="center" shrinkToFit="1"/>
      <protection/>
    </xf>
    <xf numFmtId="0" fontId="12" fillId="0" borderId="13" xfId="86" applyFont="1" applyFill="1" applyBorder="1" applyAlignment="1">
      <alignment horizontal="left" vertical="center" shrinkToFit="1"/>
      <protection/>
    </xf>
    <xf numFmtId="0" fontId="3" fillId="0" borderId="31" xfId="86" applyFont="1" applyFill="1" applyBorder="1" applyAlignment="1">
      <alignment horizontal="left" vertical="center" shrinkToFit="1"/>
      <protection/>
    </xf>
    <xf numFmtId="0" fontId="3" fillId="0" borderId="13" xfId="86" applyFont="1" applyFill="1" applyBorder="1" applyAlignment="1">
      <alignment horizontal="left" vertical="center" shrinkToFit="1"/>
      <protection/>
    </xf>
    <xf numFmtId="0" fontId="12" fillId="0" borderId="29" xfId="86" applyFont="1" applyFill="1" applyBorder="1" applyAlignment="1">
      <alignment horizontal="center" vertical="center" shrinkToFit="1"/>
      <protection/>
    </xf>
    <xf numFmtId="178" fontId="38" fillId="0" borderId="14" xfId="86" applyNumberFormat="1" applyFont="1" applyFill="1" applyBorder="1" applyAlignment="1">
      <alignment horizontal="center" vertical="center" wrapText="1"/>
      <protection/>
    </xf>
    <xf numFmtId="0" fontId="12" fillId="0" borderId="31" xfId="86" applyFont="1" applyFill="1" applyBorder="1" applyAlignment="1">
      <alignment vertical="center" shrinkToFit="1"/>
      <protection/>
    </xf>
    <xf numFmtId="0" fontId="12" fillId="0" borderId="13" xfId="86" applyFont="1" applyFill="1" applyBorder="1" applyAlignment="1">
      <alignment vertical="center" shrinkToFit="1"/>
      <protection/>
    </xf>
    <xf numFmtId="0" fontId="12" fillId="0" borderId="14" xfId="86" applyFont="1" applyFill="1" applyBorder="1" applyAlignment="1">
      <alignment horizontal="center" vertical="center" shrinkToFit="1"/>
      <protection/>
    </xf>
    <xf numFmtId="178" fontId="38" fillId="0" borderId="20" xfId="86" applyNumberFormat="1" applyFont="1" applyFill="1" applyBorder="1" applyAlignment="1">
      <alignment horizontal="center" vertical="center"/>
      <protection/>
    </xf>
    <xf numFmtId="0" fontId="12" fillId="0" borderId="31" xfId="73" applyFont="1" applyFill="1" applyBorder="1" applyAlignment="1">
      <alignment vertical="center" shrinkToFit="1"/>
      <protection/>
    </xf>
    <xf numFmtId="0" fontId="12" fillId="0" borderId="13" xfId="73" applyFont="1" applyFill="1" applyBorder="1" applyAlignment="1">
      <alignment vertical="center" shrinkToFit="1"/>
      <protection/>
    </xf>
    <xf numFmtId="0" fontId="3" fillId="0" borderId="48" xfId="86" applyFont="1" applyFill="1" applyBorder="1" applyAlignment="1">
      <alignment horizontal="left" vertical="center" shrinkToFit="1"/>
      <protection/>
    </xf>
    <xf numFmtId="0" fontId="0" fillId="0" borderId="47" xfId="86" applyFont="1" applyFill="1" applyBorder="1" applyAlignment="1">
      <alignment vertical="center"/>
      <protection/>
    </xf>
    <xf numFmtId="44" fontId="12" fillId="0" borderId="48" xfId="86" applyNumberFormat="1" applyFont="1" applyFill="1" applyBorder="1" applyAlignment="1">
      <alignment horizontal="center" vertical="center" shrinkToFit="1"/>
      <protection/>
    </xf>
    <xf numFmtId="44" fontId="12" fillId="0" borderId="13" xfId="86" applyNumberFormat="1" applyFont="1" applyFill="1" applyBorder="1" applyAlignment="1">
      <alignment horizontal="center" vertical="center" shrinkToFit="1"/>
      <protection/>
    </xf>
    <xf numFmtId="0" fontId="12" fillId="0" borderId="21" xfId="86" applyFont="1" applyFill="1" applyBorder="1" applyAlignment="1">
      <alignment vertical="center"/>
      <protection/>
    </xf>
    <xf numFmtId="0" fontId="12" fillId="0" borderId="30" xfId="86" applyFont="1" applyFill="1" applyBorder="1" applyAlignment="1">
      <alignment vertical="center" shrinkToFit="1"/>
      <protection/>
    </xf>
    <xf numFmtId="0" fontId="12" fillId="0" borderId="48" xfId="86" applyFont="1" applyFill="1" applyBorder="1" applyAlignment="1">
      <alignment horizontal="center" vertical="center" shrinkToFit="1"/>
      <protection/>
    </xf>
    <xf numFmtId="0" fontId="12" fillId="0" borderId="13" xfId="86" applyFont="1" applyFill="1" applyBorder="1" applyAlignment="1">
      <alignment horizontal="center" vertical="center" shrinkToFit="1"/>
      <protection/>
    </xf>
    <xf numFmtId="0" fontId="3" fillId="0" borderId="30" xfId="86" applyFont="1" applyFill="1" applyBorder="1" applyAlignment="1">
      <alignment vertical="center" shrinkToFit="1"/>
      <protection/>
    </xf>
    <xf numFmtId="178" fontId="38" fillId="0" borderId="14" xfId="0" applyNumberFormat="1" applyFont="1" applyFill="1" applyBorder="1" applyAlignment="1">
      <alignment horizontal="center" vertical="center"/>
    </xf>
    <xf numFmtId="178" fontId="38" fillId="0" borderId="20" xfId="0" applyNumberFormat="1" applyFont="1" applyFill="1" applyBorder="1" applyAlignment="1">
      <alignment horizontal="center" vertical="center"/>
    </xf>
    <xf numFmtId="0" fontId="3" fillId="0" borderId="48" xfId="86" applyFont="1" applyFill="1" applyBorder="1" applyAlignment="1">
      <alignment vertical="center"/>
      <protection/>
    </xf>
    <xf numFmtId="0" fontId="3" fillId="0" borderId="13" xfId="86" applyFont="1" applyFill="1" applyBorder="1" applyAlignment="1">
      <alignment vertical="center"/>
      <protection/>
    </xf>
    <xf numFmtId="0" fontId="3" fillId="0" borderId="0" xfId="86" applyFont="1" applyFill="1" applyBorder="1" applyAlignment="1">
      <alignment vertical="center"/>
      <protection/>
    </xf>
    <xf numFmtId="0" fontId="12" fillId="0" borderId="31" xfId="86" applyFont="1" applyFill="1" applyBorder="1" applyAlignment="1">
      <alignment horizontal="left" vertical="center" shrinkToFit="1"/>
      <protection/>
    </xf>
    <xf numFmtId="178" fontId="38" fillId="0" borderId="27" xfId="86" applyNumberFormat="1" applyFont="1" applyFill="1" applyBorder="1" applyAlignment="1">
      <alignment horizontal="center" vertical="center"/>
      <protection/>
    </xf>
    <xf numFmtId="179" fontId="38" fillId="0" borderId="14" xfId="86" applyNumberFormat="1" applyFont="1" applyFill="1" applyBorder="1" applyAlignment="1">
      <alignment horizontal="center" vertical="center" wrapText="1"/>
      <protection/>
    </xf>
    <xf numFmtId="182" fontId="38" fillId="0" borderId="27" xfId="86" applyNumberFormat="1" applyFont="1" applyFill="1" applyBorder="1" applyAlignment="1">
      <alignment horizontal="center" vertical="center"/>
      <protection/>
    </xf>
    <xf numFmtId="0" fontId="3" fillId="0" borderId="48" xfId="86" applyFont="1" applyFill="1" applyBorder="1" applyAlignment="1">
      <alignment horizontal="left" vertical="center"/>
      <protection/>
    </xf>
    <xf numFmtId="0" fontId="3" fillId="0" borderId="13" xfId="86" applyFont="1" applyFill="1" applyBorder="1" applyAlignment="1">
      <alignment horizontal="left" vertical="center"/>
      <protection/>
    </xf>
    <xf numFmtId="0" fontId="12" fillId="0" borderId="27" xfId="86" applyFont="1" applyFill="1" applyBorder="1" applyAlignment="1">
      <alignment horizontal="center" vertical="center" shrinkToFit="1"/>
      <protection/>
    </xf>
    <xf numFmtId="182" fontId="38" fillId="0" borderId="14" xfId="86" applyNumberFormat="1" applyFont="1" applyFill="1" applyBorder="1" applyAlignment="1">
      <alignment horizontal="center" vertical="center" shrinkToFit="1"/>
      <protection/>
    </xf>
    <xf numFmtId="0" fontId="12" fillId="0" borderId="37" xfId="86" applyFont="1" applyFill="1" applyBorder="1" applyAlignment="1">
      <alignment horizontal="left" vertical="center" shrinkToFit="1"/>
      <protection/>
    </xf>
    <xf numFmtId="0" fontId="12" fillId="0" borderId="16" xfId="86" applyFont="1" applyFill="1" applyBorder="1" applyAlignment="1">
      <alignment horizontal="left" vertical="center" shrinkToFit="1"/>
      <protection/>
    </xf>
    <xf numFmtId="0" fontId="38" fillId="0" borderId="27" xfId="86" applyFont="1" applyFill="1" applyBorder="1" applyAlignment="1">
      <alignment horizontal="center" vertical="center"/>
      <protection/>
    </xf>
    <xf numFmtId="178" fontId="38" fillId="0" borderId="32" xfId="86" applyNumberFormat="1" applyFont="1" applyFill="1" applyBorder="1" applyAlignment="1">
      <alignment horizontal="center" vertical="center"/>
      <protection/>
    </xf>
    <xf numFmtId="0" fontId="0" fillId="0" borderId="49" xfId="86" applyFont="1" applyFill="1" applyBorder="1" applyAlignment="1">
      <alignment vertical="center"/>
      <protection/>
    </xf>
    <xf numFmtId="0" fontId="12" fillId="0" borderId="50" xfId="86" applyFont="1" applyFill="1" applyBorder="1" applyAlignment="1">
      <alignment horizontal="left" vertical="center" shrinkToFit="1"/>
      <protection/>
    </xf>
    <xf numFmtId="0" fontId="7" fillId="0" borderId="0" xfId="86" applyFont="1" applyFill="1" applyAlignment="1">
      <alignment/>
      <protection/>
    </xf>
    <xf numFmtId="0" fontId="7" fillId="0" borderId="0" xfId="86" applyFont="1" applyFill="1" applyBorder="1" applyAlignment="1">
      <alignment shrinkToFit="1"/>
      <protection/>
    </xf>
    <xf numFmtId="0" fontId="7" fillId="0" borderId="25" xfId="86" applyFont="1" applyFill="1" applyBorder="1" applyAlignment="1">
      <alignment shrinkToFit="1"/>
      <protection/>
    </xf>
    <xf numFmtId="0" fontId="2" fillId="0" borderId="51" xfId="86" applyFont="1" applyFill="1" applyBorder="1" applyAlignment="1">
      <alignment horizontal="center" vertical="center" wrapText="1"/>
      <protection/>
    </xf>
    <xf numFmtId="0" fontId="2" fillId="0" borderId="40" xfId="86" applyFont="1" applyFill="1" applyBorder="1" applyAlignment="1">
      <alignment horizontal="center" vertical="center" wrapText="1"/>
      <protection/>
    </xf>
    <xf numFmtId="0" fontId="12" fillId="0" borderId="23" xfId="86" applyFont="1" applyFill="1" applyBorder="1" applyAlignment="1">
      <alignment horizontal="center" vertical="center" shrinkToFit="1"/>
      <protection/>
    </xf>
    <xf numFmtId="0" fontId="38" fillId="0" borderId="26" xfId="86" applyFont="1" applyFill="1" applyBorder="1" applyAlignment="1">
      <alignment horizontal="center" vertical="center"/>
      <protection/>
    </xf>
    <xf numFmtId="0" fontId="12" fillId="0" borderId="14" xfId="86" applyFont="1" applyFill="1" applyBorder="1" applyAlignment="1">
      <alignment horizontal="center" vertical="center"/>
      <protection/>
    </xf>
    <xf numFmtId="0" fontId="12" fillId="0" borderId="27" xfId="86" applyFont="1" applyFill="1" applyBorder="1" applyAlignment="1">
      <alignment horizontal="center" vertical="center"/>
      <protection/>
    </xf>
    <xf numFmtId="0" fontId="12" fillId="0" borderId="20" xfId="86" applyFont="1" applyFill="1" applyBorder="1" applyAlignment="1">
      <alignment horizontal="center" vertical="center"/>
      <protection/>
    </xf>
    <xf numFmtId="178" fontId="38" fillId="0" borderId="14" xfId="0" applyNumberFormat="1" applyFont="1" applyFill="1" applyBorder="1" applyAlignment="1">
      <alignment horizontal="center"/>
    </xf>
    <xf numFmtId="178" fontId="12" fillId="0" borderId="14" xfId="0" applyNumberFormat="1" applyFont="1" applyFill="1" applyBorder="1" applyAlignment="1">
      <alignment horizontal="center"/>
    </xf>
    <xf numFmtId="0" fontId="12" fillId="0" borderId="24" xfId="86" applyFont="1" applyFill="1" applyBorder="1" applyAlignment="1">
      <alignment horizontal="center" vertical="center" shrinkToFit="1"/>
      <protection/>
    </xf>
    <xf numFmtId="179" fontId="38" fillId="0" borderId="24" xfId="86" applyNumberFormat="1" applyFont="1" applyFill="1" applyBorder="1" applyAlignment="1">
      <alignment horizontal="center" vertical="center"/>
      <protection/>
    </xf>
    <xf numFmtId="179" fontId="38" fillId="0" borderId="14" xfId="86" applyNumberFormat="1" applyFont="1" applyFill="1" applyBorder="1" applyAlignment="1">
      <alignment horizontal="center" vertical="center"/>
      <protection/>
    </xf>
    <xf numFmtId="178" fontId="38" fillId="0" borderId="14" xfId="86" applyNumberFormat="1" applyFont="1" applyFill="1" applyBorder="1" applyAlignment="1">
      <alignment horizontal="center" vertical="center"/>
      <protection/>
    </xf>
    <xf numFmtId="0" fontId="12" fillId="0" borderId="17" xfId="86" applyFont="1" applyFill="1" applyBorder="1" applyAlignment="1">
      <alignment horizontal="center" vertical="center"/>
      <protection/>
    </xf>
    <xf numFmtId="179" fontId="38" fillId="0" borderId="17" xfId="86" applyNumberFormat="1" applyFont="1" applyFill="1" applyBorder="1" applyAlignment="1">
      <alignment horizontal="center" vertical="center"/>
      <protection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各盟市3 (2)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_各盟市3_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0,0&#10;&#10;NA&#10;&#10;" xfId="54"/>
    <cellStyle name="20% - 强调文字颜色 2" xfId="55"/>
    <cellStyle name="40% - 强调文字颜色 2" xfId="56"/>
    <cellStyle name="常规_各盟市3_2" xfId="57"/>
    <cellStyle name="常规_Sheet1_2014年前三季度旗区生产总值反馈表（定）" xfId="58"/>
    <cellStyle name="强调文字颜色 3" xfId="59"/>
    <cellStyle name="常规_各盟市3_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0,0&#13;&#10;NA&#13;&#10;" xfId="71"/>
    <cellStyle name="60% - 强调文字颜色 6" xfId="72"/>
    <cellStyle name="常规 2" xfId="73"/>
    <cellStyle name="常规 3" xfId="74"/>
    <cellStyle name="常规 4" xfId="75"/>
    <cellStyle name="常规 5" xfId="76"/>
    <cellStyle name="常规 7" xfId="77"/>
    <cellStyle name="常规_Sheet1" xfId="78"/>
    <cellStyle name="常规_各盟市4" xfId="79"/>
    <cellStyle name="常规_各盟市4_1" xfId="80"/>
    <cellStyle name="常规_各盟市4_2" xfId="81"/>
    <cellStyle name="常规_各盟市4_3" xfId="82"/>
    <cellStyle name="常规_各旗区1 " xfId="83"/>
    <cellStyle name="常规_各旗区3_2" xfId="84"/>
    <cellStyle name="常规_各旗区3_4" xfId="85"/>
    <cellStyle name="常规_全市_1" xfId="86"/>
    <cellStyle name="常规 3 2" xfId="87"/>
    <cellStyle name="千位分隔[0]_2017年9月财政收支月报（附件）" xfId="88"/>
    <cellStyle name="常规_07月报11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64A2"/>
      <rgbColor rgb="00FFFFFF"/>
      <rgbColor rgb="00CCC1D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T26"/>
  <sheetViews>
    <sheetView tabSelected="1" zoomScaleSheetLayoutView="100" workbookViewId="0" topLeftCell="A1">
      <selection activeCell="K22" sqref="K22"/>
    </sheetView>
  </sheetViews>
  <sheetFormatPr defaultColWidth="8.75390625" defaultRowHeight="14.25" customHeight="1"/>
  <cols>
    <col min="1" max="1" width="6.125" style="296" customWidth="1"/>
    <col min="2" max="2" width="28.25390625" style="297" customWidth="1"/>
    <col min="3" max="3" width="8.75390625" style="298" customWidth="1"/>
    <col min="4" max="4" width="10.875" style="299" customWidth="1"/>
    <col min="5" max="5" width="9.50390625" style="300" customWidth="1"/>
    <col min="6" max="6" width="0.875" style="296" customWidth="1"/>
    <col min="7" max="7" width="5.125" style="296" customWidth="1"/>
    <col min="8" max="8" width="32.375" style="297" customWidth="1"/>
    <col min="9" max="9" width="7.75390625" style="296" customWidth="1"/>
    <col min="10" max="10" width="11.75390625" style="300" customWidth="1"/>
    <col min="11" max="11" width="9.625" style="300" customWidth="1"/>
    <col min="12" max="12" width="8.625" style="296" bestFit="1" customWidth="1"/>
    <col min="13" max="32" width="9.00390625" style="296" bestFit="1" customWidth="1"/>
    <col min="33" max="224" width="8.75390625" style="296" customWidth="1"/>
    <col min="225" max="251" width="9.00390625" style="296" bestFit="1" customWidth="1"/>
  </cols>
  <sheetData>
    <row r="1" spans="1:11" ht="25.5" customHeight="1">
      <c r="A1" s="301" t="s">
        <v>0</v>
      </c>
      <c r="B1" s="301"/>
      <c r="C1" s="302"/>
      <c r="D1" s="303"/>
      <c r="E1" s="304"/>
      <c r="F1" s="305"/>
      <c r="G1" s="305"/>
      <c r="H1" s="306"/>
      <c r="I1" s="305"/>
      <c r="J1" s="304"/>
      <c r="K1" s="304"/>
    </row>
    <row r="2" spans="1:11" s="294" customFormat="1" ht="24.75" customHeight="1">
      <c r="A2" s="307" t="s">
        <v>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s="295" customFormat="1" ht="33.75" customHeight="1">
      <c r="A3" s="308"/>
      <c r="B3" s="309" t="s">
        <v>2</v>
      </c>
      <c r="C3" s="310" t="s">
        <v>3</v>
      </c>
      <c r="D3" s="311" t="s">
        <v>4</v>
      </c>
      <c r="E3" s="312" t="s">
        <v>5</v>
      </c>
      <c r="F3" s="313"/>
      <c r="G3" s="314"/>
      <c r="H3" s="315" t="s">
        <v>2</v>
      </c>
      <c r="I3" s="365" t="s">
        <v>3</v>
      </c>
      <c r="J3" s="365" t="s">
        <v>4</v>
      </c>
      <c r="K3" s="366" t="s">
        <v>5</v>
      </c>
    </row>
    <row r="4" spans="1:11" s="295" customFormat="1" ht="18.75" customHeight="1">
      <c r="A4" s="316" t="s">
        <v>6</v>
      </c>
      <c r="B4" s="317" t="s">
        <v>7</v>
      </c>
      <c r="C4" s="318" t="s">
        <v>8</v>
      </c>
      <c r="D4" s="319">
        <v>404</v>
      </c>
      <c r="E4" s="320" t="s">
        <v>9</v>
      </c>
      <c r="F4" s="321"/>
      <c r="G4" s="322" t="s">
        <v>10</v>
      </c>
      <c r="H4" s="323"/>
      <c r="I4" s="330" t="s">
        <v>11</v>
      </c>
      <c r="J4" s="327">
        <v>12.7</v>
      </c>
      <c r="K4" s="349">
        <v>108.9</v>
      </c>
    </row>
    <row r="5" spans="1:11" s="295" customFormat="1" ht="18.75" customHeight="1">
      <c r="A5" s="324" t="s">
        <v>12</v>
      </c>
      <c r="B5" s="325"/>
      <c r="C5" s="326" t="s">
        <v>13</v>
      </c>
      <c r="D5" s="327" t="s">
        <v>9</v>
      </c>
      <c r="E5" s="320">
        <v>1.7</v>
      </c>
      <c r="F5" s="321"/>
      <c r="G5" s="322" t="s">
        <v>14</v>
      </c>
      <c r="H5" s="323"/>
      <c r="I5" s="367" t="s">
        <v>15</v>
      </c>
      <c r="J5" s="319">
        <v>6327</v>
      </c>
      <c r="K5" s="349">
        <v>-7.8</v>
      </c>
    </row>
    <row r="6" spans="1:11" s="295" customFormat="1" ht="18.75" customHeight="1">
      <c r="A6" s="328" t="s">
        <v>16</v>
      </c>
      <c r="B6" s="329"/>
      <c r="C6" s="330" t="s">
        <v>13</v>
      </c>
      <c r="D6" s="327" t="s">
        <v>9</v>
      </c>
      <c r="E6" s="331">
        <v>-10.4</v>
      </c>
      <c r="F6" s="321"/>
      <c r="G6" s="322" t="s">
        <v>17</v>
      </c>
      <c r="H6" s="323"/>
      <c r="I6" s="330" t="s">
        <v>11</v>
      </c>
      <c r="J6" s="327">
        <v>28.4</v>
      </c>
      <c r="K6" s="349">
        <v>0.5</v>
      </c>
    </row>
    <row r="7" spans="1:11" s="295" customFormat="1" ht="18.75" customHeight="1">
      <c r="A7" s="332" t="s">
        <v>18</v>
      </c>
      <c r="B7" s="333"/>
      <c r="C7" s="330" t="s">
        <v>13</v>
      </c>
      <c r="D7" s="327" t="s">
        <v>9</v>
      </c>
      <c r="E7" s="331">
        <v>30.3</v>
      </c>
      <c r="F7" s="321"/>
      <c r="G7" s="322" t="s">
        <v>19</v>
      </c>
      <c r="H7" s="323"/>
      <c r="I7" s="326" t="s">
        <v>11</v>
      </c>
      <c r="J7" s="368">
        <v>30.3</v>
      </c>
      <c r="K7" s="349">
        <v>175.5</v>
      </c>
    </row>
    <row r="8" spans="1:11" s="295" customFormat="1" ht="18.75" customHeight="1">
      <c r="A8" s="328" t="s">
        <v>20</v>
      </c>
      <c r="B8" s="329"/>
      <c r="C8" s="330" t="s">
        <v>13</v>
      </c>
      <c r="D8" s="327" t="s">
        <v>9</v>
      </c>
      <c r="E8" s="331">
        <v>31</v>
      </c>
      <c r="F8" s="321"/>
      <c r="G8" s="316" t="s">
        <v>21</v>
      </c>
      <c r="H8" s="317" t="s">
        <v>22</v>
      </c>
      <c r="I8" s="369" t="s">
        <v>13</v>
      </c>
      <c r="J8" s="327" t="s">
        <v>9</v>
      </c>
      <c r="K8" s="349">
        <v>-6</v>
      </c>
    </row>
    <row r="9" spans="1:11" s="295" customFormat="1" ht="18.75" customHeight="1">
      <c r="A9" s="328" t="s">
        <v>23</v>
      </c>
      <c r="B9" s="329"/>
      <c r="C9" s="330" t="s">
        <v>13</v>
      </c>
      <c r="D9" s="327" t="s">
        <v>9</v>
      </c>
      <c r="E9" s="331">
        <v>27.9</v>
      </c>
      <c r="F9" s="321"/>
      <c r="G9" s="334" t="s">
        <v>24</v>
      </c>
      <c r="H9" s="323"/>
      <c r="I9" s="369" t="s">
        <v>13</v>
      </c>
      <c r="J9" s="327" t="s">
        <v>9</v>
      </c>
      <c r="K9" s="349" t="s">
        <v>9</v>
      </c>
    </row>
    <row r="10" spans="1:124" s="70" customFormat="1" ht="18.75" customHeight="1">
      <c r="A10" s="332" t="s">
        <v>25</v>
      </c>
      <c r="B10" s="333"/>
      <c r="C10" s="330" t="s">
        <v>13</v>
      </c>
      <c r="D10" s="327" t="s">
        <v>9</v>
      </c>
      <c r="E10" s="331">
        <v>27.3</v>
      </c>
      <c r="F10" s="335"/>
      <c r="G10" s="336" t="s">
        <v>26</v>
      </c>
      <c r="H10" s="337"/>
      <c r="I10" s="369" t="s">
        <v>13</v>
      </c>
      <c r="J10" s="327" t="s">
        <v>9</v>
      </c>
      <c r="K10" s="349">
        <v>-18.1</v>
      </c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</row>
    <row r="11" spans="1:120" s="70" customFormat="1" ht="18.75" customHeight="1">
      <c r="A11" s="332" t="s">
        <v>27</v>
      </c>
      <c r="B11" s="333"/>
      <c r="C11" s="330" t="s">
        <v>13</v>
      </c>
      <c r="D11" s="327" t="s">
        <v>9</v>
      </c>
      <c r="E11" s="331">
        <v>19</v>
      </c>
      <c r="F11" s="335"/>
      <c r="G11" s="338"/>
      <c r="H11" s="339" t="s">
        <v>28</v>
      </c>
      <c r="I11" s="370" t="s">
        <v>13</v>
      </c>
      <c r="J11" s="327" t="s">
        <v>9</v>
      </c>
      <c r="K11" s="349">
        <v>-5.8</v>
      </c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96"/>
      <c r="DG11" s="296"/>
      <c r="DH11" s="296"/>
      <c r="DI11" s="296"/>
      <c r="DJ11" s="296"/>
      <c r="DK11" s="296"/>
      <c r="DL11" s="296"/>
      <c r="DM11" s="296"/>
      <c r="DN11" s="296"/>
      <c r="DO11" s="296"/>
      <c r="DP11" s="296"/>
    </row>
    <row r="12" spans="1:120" s="70" customFormat="1" ht="18.75" customHeight="1">
      <c r="A12" s="332" t="s">
        <v>29</v>
      </c>
      <c r="B12" s="333"/>
      <c r="C12" s="330" t="s">
        <v>13</v>
      </c>
      <c r="D12" s="327" t="s">
        <v>9</v>
      </c>
      <c r="E12" s="331">
        <v>19.4</v>
      </c>
      <c r="F12" s="335"/>
      <c r="G12" s="340" t="s">
        <v>30</v>
      </c>
      <c r="H12" s="341"/>
      <c r="I12" s="371" t="s">
        <v>13</v>
      </c>
      <c r="J12" s="327" t="s">
        <v>9</v>
      </c>
      <c r="K12" s="349">
        <v>126.5</v>
      </c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6"/>
      <c r="DE12" s="296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  <c r="DP12" s="296"/>
    </row>
    <row r="13" spans="1:120" s="70" customFormat="1" ht="18.75" customHeight="1">
      <c r="A13" s="332" t="s">
        <v>31</v>
      </c>
      <c r="B13" s="333"/>
      <c r="C13" s="330" t="s">
        <v>13</v>
      </c>
      <c r="D13" s="327" t="s">
        <v>9</v>
      </c>
      <c r="E13" s="331">
        <v>-3.4</v>
      </c>
      <c r="F13" s="335"/>
      <c r="G13" s="334" t="s">
        <v>32</v>
      </c>
      <c r="H13" s="325"/>
      <c r="I13" s="369" t="s">
        <v>13</v>
      </c>
      <c r="J13" s="327" t="s">
        <v>9</v>
      </c>
      <c r="K13" s="349" t="s">
        <v>9</v>
      </c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  <c r="DD13" s="296"/>
      <c r="DE13" s="296"/>
      <c r="DF13" s="296"/>
      <c r="DG13" s="296"/>
      <c r="DH13" s="296"/>
      <c r="DI13" s="296"/>
      <c r="DJ13" s="296"/>
      <c r="DK13" s="296"/>
      <c r="DL13" s="296"/>
      <c r="DM13" s="296"/>
      <c r="DN13" s="296"/>
      <c r="DO13" s="296"/>
      <c r="DP13" s="296"/>
    </row>
    <row r="14" spans="1:124" s="70" customFormat="1" ht="18.75" customHeight="1">
      <c r="A14" s="332" t="s">
        <v>33</v>
      </c>
      <c r="B14" s="333"/>
      <c r="C14" s="330" t="s">
        <v>13</v>
      </c>
      <c r="D14" s="327" t="s">
        <v>9</v>
      </c>
      <c r="E14" s="331">
        <v>18.2</v>
      </c>
      <c r="F14" s="335"/>
      <c r="G14" s="316" t="s">
        <v>34</v>
      </c>
      <c r="H14" s="342" t="s">
        <v>35</v>
      </c>
      <c r="I14" s="371" t="s">
        <v>13</v>
      </c>
      <c r="J14" s="372">
        <v>112.9983</v>
      </c>
      <c r="K14" s="349">
        <v>2.6</v>
      </c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6"/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  <c r="DD14" s="296"/>
      <c r="DE14" s="296"/>
      <c r="DF14" s="296"/>
      <c r="DG14" s="296"/>
      <c r="DH14" s="296"/>
      <c r="DI14" s="296"/>
      <c r="DJ14" s="296"/>
      <c r="DK14" s="296"/>
      <c r="DL14" s="296"/>
      <c r="DM14" s="296"/>
      <c r="DN14" s="296"/>
      <c r="DO14" s="296"/>
      <c r="DP14" s="296"/>
      <c r="DQ14" s="296"/>
      <c r="DR14" s="296"/>
      <c r="DS14" s="296"/>
      <c r="DT14" s="296"/>
    </row>
    <row r="15" spans="1:124" s="70" customFormat="1" ht="18.75" customHeight="1">
      <c r="A15" s="332" t="s">
        <v>36</v>
      </c>
      <c r="B15" s="333"/>
      <c r="C15" s="330" t="s">
        <v>13</v>
      </c>
      <c r="D15" s="327" t="s">
        <v>9</v>
      </c>
      <c r="E15" s="331">
        <v>-3.2</v>
      </c>
      <c r="F15" s="335"/>
      <c r="G15" s="316" t="s">
        <v>37</v>
      </c>
      <c r="H15" s="317" t="s">
        <v>38</v>
      </c>
      <c r="I15" s="371" t="s">
        <v>13</v>
      </c>
      <c r="J15" s="372">
        <v>100.4</v>
      </c>
      <c r="K15" s="349">
        <v>29.8</v>
      </c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</row>
    <row r="16" spans="1:124" s="70" customFormat="1" ht="18.75" customHeight="1">
      <c r="A16" s="324" t="s">
        <v>39</v>
      </c>
      <c r="B16" s="325"/>
      <c r="C16" s="330" t="s">
        <v>40</v>
      </c>
      <c r="D16" s="343">
        <v>98.9</v>
      </c>
      <c r="E16" s="344">
        <v>2.1</v>
      </c>
      <c r="F16" s="335"/>
      <c r="G16" s="345" t="s">
        <v>41</v>
      </c>
      <c r="H16" s="346" t="s">
        <v>42</v>
      </c>
      <c r="I16" s="371" t="s">
        <v>13</v>
      </c>
      <c r="J16" s="373">
        <v>86.5</v>
      </c>
      <c r="K16" s="349">
        <v>14.3</v>
      </c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6"/>
      <c r="DC16" s="296"/>
      <c r="DD16" s="296"/>
      <c r="DE16" s="296"/>
      <c r="DF16" s="296"/>
      <c r="DG16" s="296"/>
      <c r="DH16" s="296"/>
      <c r="DI16" s="296"/>
      <c r="DJ16" s="296"/>
      <c r="DK16" s="296"/>
      <c r="DL16" s="296"/>
      <c r="DM16" s="296"/>
      <c r="DN16" s="296"/>
      <c r="DO16" s="296"/>
      <c r="DP16" s="296"/>
      <c r="DQ16" s="296"/>
      <c r="DR16" s="296"/>
      <c r="DS16" s="296"/>
      <c r="DT16" s="296"/>
    </row>
    <row r="17" spans="1:124" s="70" customFormat="1" ht="18.75" customHeight="1">
      <c r="A17" s="324" t="s">
        <v>43</v>
      </c>
      <c r="B17" s="325"/>
      <c r="C17" s="330"/>
      <c r="D17" s="327"/>
      <c r="E17" s="320"/>
      <c r="F17" s="335"/>
      <c r="G17" s="347" t="s">
        <v>44</v>
      </c>
      <c r="H17" s="346" t="s">
        <v>45</v>
      </c>
      <c r="I17" s="371"/>
      <c r="J17" s="327"/>
      <c r="K17" s="349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6"/>
      <c r="CP17" s="296"/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  <c r="DD17" s="296"/>
      <c r="DE17" s="296"/>
      <c r="DF17" s="296"/>
      <c r="DG17" s="296"/>
      <c r="DH17" s="296"/>
      <c r="DI17" s="296"/>
      <c r="DJ17" s="296"/>
      <c r="DK17" s="296"/>
      <c r="DL17" s="296"/>
      <c r="DM17" s="296"/>
      <c r="DN17" s="296"/>
      <c r="DO17" s="296"/>
      <c r="DP17" s="296"/>
      <c r="DQ17" s="296"/>
      <c r="DR17" s="296"/>
      <c r="DS17" s="296"/>
      <c r="DT17" s="296"/>
    </row>
    <row r="18" spans="1:124" s="70" customFormat="1" ht="18.75" customHeight="1">
      <c r="A18" s="348" t="s">
        <v>46</v>
      </c>
      <c r="B18" s="323"/>
      <c r="C18" s="326" t="s">
        <v>11</v>
      </c>
      <c r="D18" s="327">
        <v>8937.1</v>
      </c>
      <c r="E18" s="349">
        <v>2.2</v>
      </c>
      <c r="F18" s="335"/>
      <c r="G18" s="334" t="s">
        <v>47</v>
      </c>
      <c r="H18" s="325"/>
      <c r="I18" s="374" t="s">
        <v>48</v>
      </c>
      <c r="J18" s="375">
        <v>117.6</v>
      </c>
      <c r="K18" s="349">
        <v>16.4</v>
      </c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  <c r="DD18" s="296"/>
      <c r="DE18" s="296"/>
      <c r="DF18" s="296"/>
      <c r="DG18" s="296"/>
      <c r="DH18" s="296"/>
      <c r="DI18" s="296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/>
    </row>
    <row r="19" spans="1:124" s="70" customFormat="1" ht="18.75" customHeight="1">
      <c r="A19" s="348" t="s">
        <v>49</v>
      </c>
      <c r="B19" s="323"/>
      <c r="C19" s="326" t="s">
        <v>48</v>
      </c>
      <c r="D19" s="350">
        <v>174.4</v>
      </c>
      <c r="E19" s="349">
        <v>25</v>
      </c>
      <c r="F19" s="335"/>
      <c r="G19" s="322" t="s">
        <v>50</v>
      </c>
      <c r="H19" s="323"/>
      <c r="I19" s="330" t="s">
        <v>48</v>
      </c>
      <c r="J19" s="376">
        <v>108.5</v>
      </c>
      <c r="K19" s="349">
        <v>17.4</v>
      </c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6"/>
      <c r="CO19" s="296"/>
      <c r="CP19" s="296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296"/>
      <c r="DB19" s="296"/>
      <c r="DC19" s="296"/>
      <c r="DD19" s="296"/>
      <c r="DE19" s="296"/>
      <c r="DF19" s="296"/>
      <c r="DG19" s="296"/>
      <c r="DH19" s="296"/>
      <c r="DI19" s="296"/>
      <c r="DJ19" s="296"/>
      <c r="DK19" s="296"/>
      <c r="DL19" s="296"/>
      <c r="DM19" s="296"/>
      <c r="DN19" s="296"/>
      <c r="DO19" s="296"/>
      <c r="DP19" s="296"/>
      <c r="DQ19" s="296"/>
      <c r="DR19" s="296"/>
      <c r="DS19" s="296"/>
      <c r="DT19" s="296"/>
    </row>
    <row r="20" spans="1:124" s="70" customFormat="1" ht="18.75" customHeight="1">
      <c r="A20" s="348" t="s">
        <v>51</v>
      </c>
      <c r="B20" s="323"/>
      <c r="C20" s="330" t="s">
        <v>11</v>
      </c>
      <c r="D20" s="351">
        <v>68.9</v>
      </c>
      <c r="E20" s="349">
        <v>-3.9</v>
      </c>
      <c r="F20" s="335"/>
      <c r="G20" s="352" t="s">
        <v>52</v>
      </c>
      <c r="H20" s="353"/>
      <c r="I20" s="371" t="s">
        <v>11</v>
      </c>
      <c r="J20" s="377">
        <v>6604.27</v>
      </c>
      <c r="K20" s="349">
        <v>12.7</v>
      </c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</row>
    <row r="21" spans="1:124" s="70" customFormat="1" ht="18.75" customHeight="1">
      <c r="A21" s="348" t="s">
        <v>53</v>
      </c>
      <c r="B21" s="323"/>
      <c r="C21" s="326" t="s">
        <v>11</v>
      </c>
      <c r="D21" s="350">
        <v>116.3</v>
      </c>
      <c r="E21" s="349">
        <v>17.1</v>
      </c>
      <c r="F21" s="335"/>
      <c r="G21" s="322" t="s">
        <v>54</v>
      </c>
      <c r="H21" s="323"/>
      <c r="I21" s="369" t="s">
        <v>55</v>
      </c>
      <c r="J21" s="377">
        <v>50.272</v>
      </c>
      <c r="K21" s="349">
        <v>3.2</v>
      </c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  <c r="DT21" s="296"/>
    </row>
    <row r="22" spans="1:124" s="70" customFormat="1" ht="18.75" customHeight="1">
      <c r="A22" s="348" t="s">
        <v>56</v>
      </c>
      <c r="B22" s="323"/>
      <c r="C22" s="326" t="s">
        <v>11</v>
      </c>
      <c r="D22" s="350">
        <v>19.8</v>
      </c>
      <c r="E22" s="349">
        <v>46.9</v>
      </c>
      <c r="F22" s="335"/>
      <c r="G22" s="334" t="s">
        <v>57</v>
      </c>
      <c r="H22" s="325"/>
      <c r="I22" s="369" t="s">
        <v>58</v>
      </c>
      <c r="J22" s="376">
        <v>1212.4</v>
      </c>
      <c r="K22" s="349">
        <v>-34.7</v>
      </c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296"/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6"/>
      <c r="DC22" s="296"/>
      <c r="DD22" s="296"/>
      <c r="DE22" s="296"/>
      <c r="DF22" s="296"/>
      <c r="DG22" s="296"/>
      <c r="DH22" s="296"/>
      <c r="DI22" s="296"/>
      <c r="DJ22" s="296"/>
      <c r="DK22" s="296"/>
      <c r="DL22" s="296"/>
      <c r="DM22" s="296"/>
      <c r="DN22" s="296"/>
      <c r="DO22" s="296"/>
      <c r="DP22" s="296"/>
      <c r="DQ22" s="296"/>
      <c r="DR22" s="296"/>
      <c r="DS22" s="296"/>
      <c r="DT22" s="296"/>
    </row>
    <row r="23" spans="1:124" s="70" customFormat="1" ht="18.75" customHeight="1">
      <c r="A23" s="348" t="s">
        <v>59</v>
      </c>
      <c r="B23" s="323"/>
      <c r="C23" s="354" t="s">
        <v>11</v>
      </c>
      <c r="D23" s="351">
        <v>20.2</v>
      </c>
      <c r="E23" s="349">
        <v>-1.2</v>
      </c>
      <c r="F23" s="335"/>
      <c r="G23" s="322" t="s">
        <v>60</v>
      </c>
      <c r="H23" s="323"/>
      <c r="I23" s="369" t="s">
        <v>55</v>
      </c>
      <c r="J23" s="376">
        <v>37.4404</v>
      </c>
      <c r="K23" s="349">
        <v>8.6</v>
      </c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296"/>
      <c r="DS23" s="296"/>
      <c r="DT23" s="296"/>
    </row>
    <row r="24" spans="1:124" s="70" customFormat="1" ht="18.75" customHeight="1">
      <c r="A24" s="348" t="s">
        <v>61</v>
      </c>
      <c r="B24" s="323"/>
      <c r="C24" s="318" t="s">
        <v>11</v>
      </c>
      <c r="D24" s="355">
        <v>27.4</v>
      </c>
      <c r="E24" s="349">
        <v>31</v>
      </c>
      <c r="F24" s="335"/>
      <c r="G24" s="334" t="s">
        <v>62</v>
      </c>
      <c r="H24" s="325"/>
      <c r="I24" s="369" t="s">
        <v>13</v>
      </c>
      <c r="J24" s="376">
        <v>3744.3876</v>
      </c>
      <c r="K24" s="349">
        <v>7.3</v>
      </c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6"/>
      <c r="CO24" s="296"/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6"/>
      <c r="DB24" s="296"/>
      <c r="DC24" s="296"/>
      <c r="DD24" s="296"/>
      <c r="DE24" s="296"/>
      <c r="DF24" s="296"/>
      <c r="DG24" s="296"/>
      <c r="DH24" s="296"/>
      <c r="DI24" s="296"/>
      <c r="DJ24" s="296"/>
      <c r="DK24" s="296"/>
      <c r="DL24" s="296"/>
      <c r="DM24" s="296"/>
      <c r="DN24" s="296"/>
      <c r="DO24" s="296"/>
      <c r="DP24" s="296"/>
      <c r="DQ24" s="296"/>
      <c r="DR24" s="296"/>
      <c r="DS24" s="296"/>
      <c r="DT24" s="296"/>
    </row>
    <row r="25" spans="1:124" s="70" customFormat="1" ht="18.75" customHeight="1">
      <c r="A25" s="356" t="s">
        <v>63</v>
      </c>
      <c r="B25" s="357"/>
      <c r="C25" s="354" t="s">
        <v>11</v>
      </c>
      <c r="D25" s="358">
        <v>116.7</v>
      </c>
      <c r="E25" s="359">
        <v>39.7</v>
      </c>
      <c r="F25" s="360"/>
      <c r="G25" s="361" t="s">
        <v>64</v>
      </c>
      <c r="H25" s="357"/>
      <c r="I25" s="378" t="s">
        <v>13</v>
      </c>
      <c r="J25" s="379">
        <v>3212.6145</v>
      </c>
      <c r="K25" s="359">
        <v>2.2</v>
      </c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6"/>
      <c r="DJ25" s="296"/>
      <c r="DK25" s="296"/>
      <c r="DL25" s="296"/>
      <c r="DM25" s="296"/>
      <c r="DN25" s="296"/>
      <c r="DO25" s="296"/>
      <c r="DP25" s="296"/>
      <c r="DQ25" s="296"/>
      <c r="DR25" s="296"/>
      <c r="DS25" s="296"/>
      <c r="DT25" s="296"/>
    </row>
    <row r="26" spans="1:124" s="70" customFormat="1" ht="21" customHeight="1">
      <c r="A26" s="362" t="s">
        <v>65</v>
      </c>
      <c r="B26" s="363"/>
      <c r="C26" s="364"/>
      <c r="D26" s="364"/>
      <c r="E26" s="363"/>
      <c r="F26" s="305"/>
      <c r="G26" s="305"/>
      <c r="H26" s="306"/>
      <c r="I26" s="305"/>
      <c r="J26" s="304"/>
      <c r="K26" s="304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6"/>
      <c r="CA26" s="296"/>
      <c r="CB26" s="296"/>
      <c r="CC26" s="296"/>
      <c r="CD26" s="296"/>
      <c r="CE26" s="296"/>
      <c r="CF26" s="296"/>
      <c r="CG26" s="296"/>
      <c r="CH26" s="296"/>
      <c r="CI26" s="296"/>
      <c r="CJ26" s="296"/>
      <c r="CK26" s="296"/>
      <c r="CL26" s="296"/>
      <c r="CM26" s="296"/>
      <c r="CN26" s="296"/>
      <c r="CO26" s="296"/>
      <c r="CP26" s="296"/>
      <c r="CQ26" s="296"/>
      <c r="CR26" s="296"/>
      <c r="CS26" s="296"/>
      <c r="CT26" s="296"/>
      <c r="CU26" s="296"/>
      <c r="CV26" s="296"/>
      <c r="CW26" s="296"/>
      <c r="CX26" s="296"/>
      <c r="CY26" s="296"/>
      <c r="CZ26" s="296"/>
      <c r="DA26" s="296"/>
      <c r="DB26" s="296"/>
      <c r="DC26" s="296"/>
      <c r="DD26" s="296"/>
      <c r="DE26" s="296"/>
      <c r="DF26" s="296"/>
      <c r="DG26" s="296"/>
      <c r="DH26" s="296"/>
      <c r="DI26" s="296"/>
      <c r="DJ26" s="296"/>
      <c r="DK26" s="296"/>
      <c r="DL26" s="296"/>
      <c r="DM26" s="296"/>
      <c r="DN26" s="296"/>
      <c r="DO26" s="296"/>
      <c r="DP26" s="296"/>
      <c r="DQ26" s="296"/>
      <c r="DR26" s="296"/>
      <c r="DS26" s="296"/>
      <c r="DT26" s="296"/>
    </row>
  </sheetData>
  <sheetProtection/>
  <mergeCells count="38">
    <mergeCell ref="A1:B1"/>
    <mergeCell ref="A2:K2"/>
    <mergeCell ref="G4:H4"/>
    <mergeCell ref="A5:B5"/>
    <mergeCell ref="G5:H5"/>
    <mergeCell ref="A6:B6"/>
    <mergeCell ref="G6:H6"/>
    <mergeCell ref="A7:B7"/>
    <mergeCell ref="G7:H7"/>
    <mergeCell ref="A8:B8"/>
    <mergeCell ref="A9:B9"/>
    <mergeCell ref="G9:H9"/>
    <mergeCell ref="A10:B10"/>
    <mergeCell ref="G10:H10"/>
    <mergeCell ref="A11:B11"/>
    <mergeCell ref="A12:B12"/>
    <mergeCell ref="G12:H12"/>
    <mergeCell ref="A13:B13"/>
    <mergeCell ref="G13:H13"/>
    <mergeCell ref="A14:B14"/>
    <mergeCell ref="A15:B15"/>
    <mergeCell ref="A16:B16"/>
    <mergeCell ref="A17:B17"/>
    <mergeCell ref="A18:B18"/>
    <mergeCell ref="G18:H18"/>
    <mergeCell ref="A19:B19"/>
    <mergeCell ref="G19:H19"/>
    <mergeCell ref="A20:B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</mergeCells>
  <printOptions/>
  <pageMargins left="0.35" right="0.35" top="0.31" bottom="0.3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C16"/>
  <sheetViews>
    <sheetView zoomScaleSheetLayoutView="100" workbookViewId="0" topLeftCell="A1">
      <selection activeCell="M16" sqref="M16"/>
    </sheetView>
  </sheetViews>
  <sheetFormatPr defaultColWidth="9.125" defaultRowHeight="33" customHeight="1"/>
  <cols>
    <col min="1" max="1" width="14.875" style="71" customWidth="1"/>
    <col min="2" max="2" width="15.75390625" style="71" customWidth="1"/>
    <col min="3" max="3" width="12.125" style="71" customWidth="1"/>
    <col min="4" max="4" width="16.00390625" style="71" customWidth="1"/>
    <col min="5" max="5" width="13.25390625" style="71" customWidth="1"/>
    <col min="6" max="6" width="11.75390625" style="261" customWidth="1"/>
    <col min="7" max="7" width="7.00390625" style="71" customWidth="1"/>
    <col min="8" max="8" width="9.625" style="71" customWidth="1"/>
    <col min="9" max="9" width="9.625" style="261" customWidth="1"/>
    <col min="10" max="10" width="6.75390625" style="71" customWidth="1"/>
    <col min="11" max="11" width="7.50390625" style="72" customWidth="1"/>
    <col min="12" max="174" width="9.125" style="71" customWidth="1"/>
  </cols>
  <sheetData>
    <row r="1" spans="1:185" ht="27" customHeight="1">
      <c r="A1" s="227" t="s">
        <v>66</v>
      </c>
      <c r="B1" s="227"/>
      <c r="C1" s="227"/>
      <c r="D1" s="227"/>
      <c r="E1" s="227"/>
      <c r="F1" s="227"/>
      <c r="G1" s="227"/>
      <c r="H1" s="227"/>
      <c r="I1" s="227"/>
      <c r="J1" s="227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</row>
    <row r="2" spans="1:182" ht="26.25" customHeight="1">
      <c r="A2" s="228" t="s">
        <v>67</v>
      </c>
      <c r="B2" s="228"/>
      <c r="C2" s="228"/>
      <c r="D2" s="228"/>
      <c r="E2" s="228"/>
      <c r="F2" s="228"/>
      <c r="G2" s="228"/>
      <c r="H2" s="228"/>
      <c r="I2" s="228"/>
      <c r="J2" s="228"/>
      <c r="K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</row>
    <row r="3" spans="1:174" ht="42" customHeight="1">
      <c r="A3" s="262" t="s">
        <v>68</v>
      </c>
      <c r="B3" s="263" t="s">
        <v>69</v>
      </c>
      <c r="C3" s="263"/>
      <c r="D3" s="264" t="s">
        <v>70</v>
      </c>
      <c r="E3" s="265"/>
      <c r="F3" s="266" t="s">
        <v>71</v>
      </c>
      <c r="G3" s="267"/>
      <c r="H3" s="267"/>
      <c r="I3" s="267"/>
      <c r="J3" s="267"/>
      <c r="K3" s="71"/>
      <c r="FJ3"/>
      <c r="FK3"/>
      <c r="FL3"/>
      <c r="FM3"/>
      <c r="FN3"/>
      <c r="FO3"/>
      <c r="FP3"/>
      <c r="FQ3"/>
      <c r="FR3"/>
    </row>
    <row r="4" spans="1:174" ht="27.75" customHeight="1">
      <c r="A4" s="268"/>
      <c r="B4" s="269" t="s">
        <v>72</v>
      </c>
      <c r="C4" s="269"/>
      <c r="D4" s="269" t="s">
        <v>72</v>
      </c>
      <c r="E4" s="269"/>
      <c r="F4" s="270" t="s">
        <v>72</v>
      </c>
      <c r="G4" s="271"/>
      <c r="H4" s="271"/>
      <c r="I4" s="271"/>
      <c r="J4" s="271"/>
      <c r="K4" s="71"/>
      <c r="FP4"/>
      <c r="FQ4"/>
      <c r="FR4"/>
    </row>
    <row r="5" spans="1:174" ht="35.25" customHeight="1">
      <c r="A5" s="268"/>
      <c r="B5" s="272" t="s">
        <v>73</v>
      </c>
      <c r="C5" s="273" t="s">
        <v>74</v>
      </c>
      <c r="D5" s="274" t="s">
        <v>73</v>
      </c>
      <c r="E5" s="275" t="s">
        <v>74</v>
      </c>
      <c r="F5" s="276" t="s">
        <v>75</v>
      </c>
      <c r="G5" s="276" t="s">
        <v>74</v>
      </c>
      <c r="H5" s="277" t="s">
        <v>76</v>
      </c>
      <c r="I5" s="289" t="s">
        <v>73</v>
      </c>
      <c r="J5" s="289" t="s">
        <v>74</v>
      </c>
      <c r="K5" s="71"/>
      <c r="FP5"/>
      <c r="FQ5"/>
      <c r="FR5"/>
    </row>
    <row r="6" spans="1:174" ht="27.75" customHeight="1">
      <c r="A6" s="278" t="s">
        <v>77</v>
      </c>
      <c r="B6" s="244">
        <v>1.7</v>
      </c>
      <c r="C6" s="201" t="s">
        <v>9</v>
      </c>
      <c r="D6" s="279">
        <v>-6</v>
      </c>
      <c r="E6" s="201" t="s">
        <v>9</v>
      </c>
      <c r="F6" s="244">
        <v>112.9983</v>
      </c>
      <c r="G6" s="201" t="s">
        <v>9</v>
      </c>
      <c r="H6" s="201" t="s">
        <v>9</v>
      </c>
      <c r="I6" s="290">
        <v>2.6</v>
      </c>
      <c r="J6" s="217" t="s">
        <v>9</v>
      </c>
      <c r="K6" s="71"/>
      <c r="FP6"/>
      <c r="FQ6"/>
      <c r="FR6"/>
    </row>
    <row r="7" spans="1:174" ht="27.75" customHeight="1">
      <c r="A7" s="280" t="s">
        <v>78</v>
      </c>
      <c r="B7" s="244">
        <v>-0.9</v>
      </c>
      <c r="C7" s="281">
        <f>RANK(B7,$B$7:$B$15)</f>
        <v>6</v>
      </c>
      <c r="D7" s="282">
        <v>7.1</v>
      </c>
      <c r="E7" s="281">
        <f>RANK(D7,$D$7:$D$15)</f>
        <v>4</v>
      </c>
      <c r="F7" s="244">
        <v>49.1851</v>
      </c>
      <c r="G7" s="281">
        <f>RANK(F7,$F$7:$F$15)</f>
        <v>1</v>
      </c>
      <c r="H7" s="282">
        <f>F7/$F$6*100</f>
        <v>43.527292003508016</v>
      </c>
      <c r="I7" s="290">
        <v>2.8</v>
      </c>
      <c r="J7" s="291">
        <f>RANK(I7,$I$7:$I$15)</f>
        <v>1</v>
      </c>
      <c r="K7" s="71"/>
      <c r="FP7"/>
      <c r="FQ7"/>
      <c r="FR7"/>
    </row>
    <row r="8" spans="1:174" ht="27.75" customHeight="1">
      <c r="A8" s="280" t="s">
        <v>79</v>
      </c>
      <c r="B8" s="244">
        <v>-9.2</v>
      </c>
      <c r="C8" s="281">
        <f aca="true" t="shared" si="0" ref="C8:C15">RANK(B8,$B$7:$B$15)</f>
        <v>8</v>
      </c>
      <c r="D8" s="282">
        <v>5</v>
      </c>
      <c r="E8" s="281">
        <f aca="true" t="shared" si="1" ref="E8:E15">RANK(D8,$D$7:$D$15)</f>
        <v>5</v>
      </c>
      <c r="F8" s="244">
        <v>6.2777</v>
      </c>
      <c r="G8" s="283">
        <f aca="true" t="shared" si="2" ref="G8:G15">RANK(F8,$F$7:$F$15)</f>
        <v>7</v>
      </c>
      <c r="H8" s="282">
        <f aca="true" t="shared" si="3" ref="H8:H15">F8/$F$6*100</f>
        <v>5.555570305039987</v>
      </c>
      <c r="I8" s="290">
        <v>2.5</v>
      </c>
      <c r="J8" s="291">
        <f aca="true" t="shared" si="4" ref="J8:J15">RANK(I8,$I$7:$I$15)</f>
        <v>4</v>
      </c>
      <c r="K8" s="71"/>
      <c r="FP8"/>
      <c r="FQ8"/>
      <c r="FR8"/>
    </row>
    <row r="9" spans="1:174" ht="27.75" customHeight="1">
      <c r="A9" s="280" t="s">
        <v>80</v>
      </c>
      <c r="B9" s="244">
        <v>18.3</v>
      </c>
      <c r="C9" s="281">
        <f t="shared" si="0"/>
        <v>2</v>
      </c>
      <c r="D9" s="282">
        <v>14.4</v>
      </c>
      <c r="E9" s="281">
        <f t="shared" si="1"/>
        <v>3</v>
      </c>
      <c r="F9" s="244">
        <v>12.7272</v>
      </c>
      <c r="G9" s="283">
        <f t="shared" si="2"/>
        <v>3</v>
      </c>
      <c r="H9" s="282">
        <f t="shared" si="3"/>
        <v>11.263178295602676</v>
      </c>
      <c r="I9" s="290">
        <v>2.4</v>
      </c>
      <c r="J9" s="291">
        <f t="shared" si="4"/>
        <v>8</v>
      </c>
      <c r="K9" s="71"/>
      <c r="FP9"/>
      <c r="FQ9"/>
      <c r="FR9"/>
    </row>
    <row r="10" spans="1:174" ht="27.75" customHeight="1">
      <c r="A10" s="280" t="s">
        <v>81</v>
      </c>
      <c r="B10" s="244">
        <v>-11.3</v>
      </c>
      <c r="C10" s="281">
        <f t="shared" si="0"/>
        <v>9</v>
      </c>
      <c r="D10" s="282">
        <v>-60.7</v>
      </c>
      <c r="E10" s="281">
        <f t="shared" si="1"/>
        <v>9</v>
      </c>
      <c r="F10" s="244">
        <v>14.3035</v>
      </c>
      <c r="G10" s="283">
        <f t="shared" si="2"/>
        <v>2</v>
      </c>
      <c r="H10" s="282">
        <f t="shared" si="3"/>
        <v>12.658155034190779</v>
      </c>
      <c r="I10" s="290">
        <v>2.5</v>
      </c>
      <c r="J10" s="291">
        <f t="shared" si="4"/>
        <v>4</v>
      </c>
      <c r="K10" s="71"/>
      <c r="FP10"/>
      <c r="FQ10"/>
      <c r="FR10"/>
    </row>
    <row r="11" spans="1:174" ht="27.75" customHeight="1">
      <c r="A11" s="280" t="s">
        <v>82</v>
      </c>
      <c r="B11" s="244">
        <v>-0.1</v>
      </c>
      <c r="C11" s="281">
        <f t="shared" si="0"/>
        <v>5</v>
      </c>
      <c r="D11" s="282">
        <v>52.4</v>
      </c>
      <c r="E11" s="281">
        <f t="shared" si="1"/>
        <v>1</v>
      </c>
      <c r="F11" s="244">
        <v>2.4937</v>
      </c>
      <c r="G11" s="283">
        <f t="shared" si="2"/>
        <v>9</v>
      </c>
      <c r="H11" s="282">
        <f t="shared" si="3"/>
        <v>2.2068473596505433</v>
      </c>
      <c r="I11" s="290">
        <v>2.6</v>
      </c>
      <c r="J11" s="291">
        <f t="shared" si="4"/>
        <v>3</v>
      </c>
      <c r="K11" s="71"/>
      <c r="FP11"/>
      <c r="FQ11"/>
      <c r="FR11"/>
    </row>
    <row r="12" spans="1:174" ht="27.75" customHeight="1">
      <c r="A12" s="280" t="s">
        <v>83</v>
      </c>
      <c r="B12" s="244">
        <v>16.4</v>
      </c>
      <c r="C12" s="281">
        <f t="shared" si="0"/>
        <v>4</v>
      </c>
      <c r="D12" s="282">
        <v>43.6</v>
      </c>
      <c r="E12" s="281">
        <f t="shared" si="1"/>
        <v>2</v>
      </c>
      <c r="F12" s="244">
        <v>7.3482</v>
      </c>
      <c r="G12" s="283">
        <f t="shared" si="2"/>
        <v>5</v>
      </c>
      <c r="H12" s="282">
        <f t="shared" si="3"/>
        <v>6.502929690092683</v>
      </c>
      <c r="I12" s="290">
        <v>2.5</v>
      </c>
      <c r="J12" s="291">
        <f t="shared" si="4"/>
        <v>4</v>
      </c>
      <c r="K12" s="71"/>
      <c r="FP12"/>
      <c r="FQ12"/>
      <c r="FR12"/>
    </row>
    <row r="13" spans="1:174" ht="27.75" customHeight="1">
      <c r="A13" s="280" t="s">
        <v>84</v>
      </c>
      <c r="B13" s="244">
        <v>32.5</v>
      </c>
      <c r="C13" s="281">
        <f t="shared" si="0"/>
        <v>1</v>
      </c>
      <c r="D13" s="282">
        <v>1.8</v>
      </c>
      <c r="E13" s="281">
        <f t="shared" si="1"/>
        <v>6</v>
      </c>
      <c r="F13" s="244">
        <v>5.0339</v>
      </c>
      <c r="G13" s="283">
        <f t="shared" si="2"/>
        <v>8</v>
      </c>
      <c r="H13" s="282">
        <f t="shared" si="3"/>
        <v>4.45484578086573</v>
      </c>
      <c r="I13" s="290">
        <v>2.5</v>
      </c>
      <c r="J13" s="291">
        <f t="shared" si="4"/>
        <v>4</v>
      </c>
      <c r="K13" s="71"/>
      <c r="FP13"/>
      <c r="FQ13"/>
      <c r="FR13"/>
    </row>
    <row r="14" spans="1:174" ht="27.75" customHeight="1">
      <c r="A14" s="280" t="s">
        <v>85</v>
      </c>
      <c r="B14" s="244">
        <v>17.7</v>
      </c>
      <c r="C14" s="281">
        <f t="shared" si="0"/>
        <v>3</v>
      </c>
      <c r="D14" s="282">
        <v>-20.9</v>
      </c>
      <c r="E14" s="281">
        <f t="shared" si="1"/>
        <v>7</v>
      </c>
      <c r="F14" s="244">
        <v>7.1248</v>
      </c>
      <c r="G14" s="283">
        <f t="shared" si="2"/>
        <v>6</v>
      </c>
      <c r="H14" s="282">
        <f t="shared" si="3"/>
        <v>6.305227600769214</v>
      </c>
      <c r="I14" s="290">
        <v>2.8</v>
      </c>
      <c r="J14" s="291">
        <f t="shared" si="4"/>
        <v>1</v>
      </c>
      <c r="K14" s="71"/>
      <c r="FP14"/>
      <c r="FQ14"/>
      <c r="FR14"/>
    </row>
    <row r="15" spans="1:174" ht="27.75" customHeight="1">
      <c r="A15" s="284" t="s">
        <v>86</v>
      </c>
      <c r="B15" s="250">
        <v>-1.4</v>
      </c>
      <c r="C15" s="281">
        <f t="shared" si="0"/>
        <v>7</v>
      </c>
      <c r="D15" s="285">
        <v>-44.9</v>
      </c>
      <c r="E15" s="281">
        <f t="shared" si="1"/>
        <v>8</v>
      </c>
      <c r="F15" s="244">
        <v>8.5039</v>
      </c>
      <c r="G15" s="286">
        <f t="shared" si="2"/>
        <v>4</v>
      </c>
      <c r="H15" s="287">
        <f t="shared" si="3"/>
        <v>7.525688439560595</v>
      </c>
      <c r="I15" s="290">
        <v>2.3</v>
      </c>
      <c r="J15" s="291">
        <f t="shared" si="4"/>
        <v>9</v>
      </c>
      <c r="K15" s="71"/>
      <c r="FP15"/>
      <c r="FQ15"/>
      <c r="FR15"/>
    </row>
    <row r="16" spans="1:174" s="260" customFormat="1" ht="27.75" customHeight="1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92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  <c r="FL16" s="293"/>
      <c r="FM16" s="293"/>
      <c r="FN16" s="293"/>
      <c r="FO16" s="293"/>
      <c r="FP16" s="293"/>
      <c r="FQ16" s="293"/>
      <c r="FR16" s="293"/>
    </row>
  </sheetData>
  <sheetProtection/>
  <mergeCells count="10">
    <mergeCell ref="A1:J1"/>
    <mergeCell ref="A2:J2"/>
    <mergeCell ref="B3:C3"/>
    <mergeCell ref="D3:E3"/>
    <mergeCell ref="F3:J3"/>
    <mergeCell ref="B4:C4"/>
    <mergeCell ref="D4:E4"/>
    <mergeCell ref="F4:J4"/>
    <mergeCell ref="A16:J16"/>
    <mergeCell ref="A3:A5"/>
  </mergeCells>
  <printOptions/>
  <pageMargins left="0.75" right="0.75" top="1" bottom="1" header="0.51" footer="0.51"/>
  <pageSetup fitToHeight="1" fitToWidth="1"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W17"/>
  <sheetViews>
    <sheetView zoomScaleSheetLayoutView="100" workbookViewId="0" topLeftCell="A1">
      <selection activeCell="Q15" sqref="Q15"/>
    </sheetView>
  </sheetViews>
  <sheetFormatPr defaultColWidth="8.625" defaultRowHeight="33" customHeight="1"/>
  <cols>
    <col min="1" max="1" width="16.00390625" style="1" customWidth="1"/>
    <col min="2" max="2" width="10.50390625" style="1" customWidth="1"/>
    <col min="3" max="3" width="8.50390625" style="1" customWidth="1"/>
    <col min="4" max="4" width="10.00390625" style="1" customWidth="1"/>
    <col min="5" max="5" width="10.50390625" style="1" customWidth="1"/>
    <col min="6" max="6" width="8.875" style="1" customWidth="1"/>
    <col min="7" max="7" width="10.375" style="1" customWidth="1"/>
    <col min="8" max="9" width="8.50390625" style="1" customWidth="1"/>
    <col min="10" max="10" width="9.875" style="1" customWidth="1"/>
    <col min="11" max="11" width="8.50390625" style="1" customWidth="1"/>
    <col min="12" max="12" width="9.125" style="1" customWidth="1"/>
    <col min="13" max="13" width="9.125" style="1" hidden="1" customWidth="1"/>
    <col min="14" max="132" width="9.125" style="1" customWidth="1"/>
  </cols>
  <sheetData>
    <row r="1" spans="1:205" ht="27" customHeight="1">
      <c r="A1" s="227" t="s">
        <v>66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/>
      <c r="M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</row>
    <row r="2" spans="1:205" ht="26.25" customHeight="1">
      <c r="A2" s="228" t="s">
        <v>87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/>
      <c r="M2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</row>
    <row r="3" spans="1:11" ht="31.5" customHeight="1">
      <c r="A3" s="229" t="s">
        <v>68</v>
      </c>
      <c r="B3" s="230" t="s">
        <v>88</v>
      </c>
      <c r="C3" s="230"/>
      <c r="D3" s="230"/>
      <c r="E3" s="230"/>
      <c r="F3" s="231"/>
      <c r="G3" s="232" t="s">
        <v>89</v>
      </c>
      <c r="H3" s="233"/>
      <c r="I3" s="233"/>
      <c r="J3" s="233"/>
      <c r="K3" s="233"/>
    </row>
    <row r="4" spans="1:13" ht="27.75" customHeight="1">
      <c r="A4" s="234"/>
      <c r="B4" s="235" t="s">
        <v>72</v>
      </c>
      <c r="C4" s="235"/>
      <c r="D4" s="235"/>
      <c r="E4" s="235"/>
      <c r="F4" s="236"/>
      <c r="G4" s="237" t="s">
        <v>72</v>
      </c>
      <c r="H4" s="237"/>
      <c r="I4" s="237"/>
      <c r="J4" s="237"/>
      <c r="K4" s="237"/>
      <c r="M4" s="1">
        <v>7.3</v>
      </c>
    </row>
    <row r="5" spans="1:13" ht="27.75" customHeight="1">
      <c r="A5" s="234"/>
      <c r="B5" s="238" t="s">
        <v>75</v>
      </c>
      <c r="C5" s="239" t="s">
        <v>74</v>
      </c>
      <c r="D5" s="240" t="s">
        <v>76</v>
      </c>
      <c r="E5" s="240" t="s">
        <v>73</v>
      </c>
      <c r="F5" s="241" t="s">
        <v>74</v>
      </c>
      <c r="G5" s="242" t="s">
        <v>75</v>
      </c>
      <c r="H5" s="242" t="s">
        <v>74</v>
      </c>
      <c r="I5" s="253" t="s">
        <v>76</v>
      </c>
      <c r="J5" s="254" t="s">
        <v>73</v>
      </c>
      <c r="K5" s="254" t="s">
        <v>74</v>
      </c>
      <c r="M5" s="255">
        <v>14.8</v>
      </c>
    </row>
    <row r="6" spans="1:13" ht="27.75" customHeight="1">
      <c r="A6" s="243" t="s">
        <v>77</v>
      </c>
      <c r="B6" s="244">
        <v>100.3627</v>
      </c>
      <c r="C6" s="201" t="s">
        <v>9</v>
      </c>
      <c r="D6" s="201" t="s">
        <v>9</v>
      </c>
      <c r="E6" s="244">
        <v>29.8</v>
      </c>
      <c r="F6" s="201" t="s">
        <v>9</v>
      </c>
      <c r="G6" s="244">
        <v>86.4566</v>
      </c>
      <c r="H6" s="201" t="s">
        <v>9</v>
      </c>
      <c r="I6" s="201" t="s">
        <v>9</v>
      </c>
      <c r="J6" s="244">
        <v>14.3</v>
      </c>
      <c r="K6" s="217" t="s">
        <v>9</v>
      </c>
      <c r="M6" s="256">
        <v>-11.1</v>
      </c>
    </row>
    <row r="7" spans="1:13" ht="27.75" customHeight="1">
      <c r="A7" s="245" t="s">
        <v>78</v>
      </c>
      <c r="B7" s="244">
        <v>10.8092</v>
      </c>
      <c r="C7" s="246">
        <f>RANK(B7,$B$7:$B$15)</f>
        <v>3</v>
      </c>
      <c r="D7" s="244">
        <f>B7/$B$6*100</f>
        <v>10.770136714137822</v>
      </c>
      <c r="E7" s="244">
        <v>28.7</v>
      </c>
      <c r="F7" s="246">
        <f>RANK(E7,$E$7:$E$15)</f>
        <v>1</v>
      </c>
      <c r="G7" s="244">
        <v>9.1413</v>
      </c>
      <c r="H7" s="246">
        <f>RANK(G7,$G$7:$G$15)</f>
        <v>2</v>
      </c>
      <c r="I7" s="244">
        <f>G7/$G$6*100</f>
        <v>10.573281854710919</v>
      </c>
      <c r="J7" s="244">
        <v>14.9</v>
      </c>
      <c r="K7" s="257">
        <f>RANK(J7,$J$7:$J$15)</f>
        <v>2</v>
      </c>
      <c r="M7" s="256">
        <v>4.6</v>
      </c>
    </row>
    <row r="8" spans="1:13" ht="27.75" customHeight="1">
      <c r="A8" s="245" t="s">
        <v>79</v>
      </c>
      <c r="B8" s="244">
        <v>1.1302</v>
      </c>
      <c r="C8" s="246">
        <f>RANK(B8,$B$7:$B$15)</f>
        <v>8</v>
      </c>
      <c r="D8" s="244">
        <f>B8/$B$6*100</f>
        <v>1.126115578795708</v>
      </c>
      <c r="E8" s="244">
        <v>6.3</v>
      </c>
      <c r="F8" s="246">
        <f>RANK(E8,$E$7:$E$15)</f>
        <v>5</v>
      </c>
      <c r="G8" s="244">
        <v>1.1767</v>
      </c>
      <c r="H8" s="246">
        <f>RANK(G8,$G$7:$G$15)</f>
        <v>9</v>
      </c>
      <c r="I8" s="244">
        <f>G8/$G$6*100</f>
        <v>1.3610296958242634</v>
      </c>
      <c r="J8" s="248">
        <v>10.3</v>
      </c>
      <c r="K8" s="257">
        <f>RANK(J8,$J$7:$J$15)</f>
        <v>3</v>
      </c>
      <c r="M8" s="256">
        <v>22.2</v>
      </c>
    </row>
    <row r="9" spans="1:13" ht="27.75" customHeight="1">
      <c r="A9" s="245" t="s">
        <v>80</v>
      </c>
      <c r="B9" s="244">
        <v>2.4946</v>
      </c>
      <c r="C9" s="247">
        <f aca="true" t="shared" si="0" ref="C9:C15">RANK(B9,$B$7:$B$15)</f>
        <v>6</v>
      </c>
      <c r="D9" s="248">
        <f aca="true" t="shared" si="1" ref="D9:D15">B9/$B$6*100</f>
        <v>2.485584783988474</v>
      </c>
      <c r="E9" s="244">
        <v>-9.5</v>
      </c>
      <c r="F9" s="246">
        <f aca="true" t="shared" si="2" ref="F9:F15">RANK(E9,$E$7:$E$15)</f>
        <v>9</v>
      </c>
      <c r="G9" s="244">
        <v>5.9135</v>
      </c>
      <c r="H9" s="247">
        <f aca="true" t="shared" si="3" ref="H9:H15">RANK(G9,$G$7:$G$15)</f>
        <v>6</v>
      </c>
      <c r="I9" s="244">
        <f aca="true" t="shared" si="4" ref="I9:I15">G9/$G$6*100</f>
        <v>6.839847969964122</v>
      </c>
      <c r="J9" s="244">
        <v>-10.4</v>
      </c>
      <c r="K9" s="257">
        <f aca="true" t="shared" si="5" ref="K9:K15">RANK(J9,$J$7:$J$15)</f>
        <v>6</v>
      </c>
      <c r="M9" s="256">
        <v>36.1</v>
      </c>
    </row>
    <row r="10" spans="1:13" ht="27.75" customHeight="1">
      <c r="A10" s="245" t="s">
        <v>81</v>
      </c>
      <c r="B10" s="244">
        <v>15.2232</v>
      </c>
      <c r="C10" s="247">
        <f t="shared" si="0"/>
        <v>1</v>
      </c>
      <c r="D10" s="248">
        <f t="shared" si="1"/>
        <v>15.168184993030279</v>
      </c>
      <c r="E10" s="244">
        <v>10.2</v>
      </c>
      <c r="F10" s="246">
        <f t="shared" si="2"/>
        <v>4</v>
      </c>
      <c r="G10" s="244">
        <v>8.406</v>
      </c>
      <c r="H10" s="247">
        <f t="shared" si="3"/>
        <v>3</v>
      </c>
      <c r="I10" s="244">
        <f t="shared" si="4"/>
        <v>9.722797334153785</v>
      </c>
      <c r="J10" s="244">
        <v>-38.9</v>
      </c>
      <c r="K10" s="257">
        <f t="shared" si="5"/>
        <v>9</v>
      </c>
      <c r="M10" s="256">
        <v>8.1</v>
      </c>
    </row>
    <row r="11" spans="1:13" ht="27.75" customHeight="1">
      <c r="A11" s="245" t="s">
        <v>82</v>
      </c>
      <c r="B11" s="244">
        <v>1.154</v>
      </c>
      <c r="C11" s="247">
        <f t="shared" si="0"/>
        <v>7</v>
      </c>
      <c r="D11" s="248">
        <f t="shared" si="1"/>
        <v>1.1498295681562969</v>
      </c>
      <c r="E11" s="244">
        <v>2.1</v>
      </c>
      <c r="F11" s="246">
        <f t="shared" si="2"/>
        <v>6</v>
      </c>
      <c r="G11" s="244">
        <v>4.5575</v>
      </c>
      <c r="H11" s="247">
        <f t="shared" si="3"/>
        <v>8</v>
      </c>
      <c r="I11" s="244">
        <f t="shared" si="4"/>
        <v>5.271430983869363</v>
      </c>
      <c r="J11" s="244">
        <v>0.9</v>
      </c>
      <c r="K11" s="257">
        <f t="shared" si="5"/>
        <v>5</v>
      </c>
      <c r="M11" s="256">
        <v>23.1</v>
      </c>
    </row>
    <row r="12" spans="1:13" ht="27.75" customHeight="1">
      <c r="A12" s="245" t="s">
        <v>83</v>
      </c>
      <c r="B12" s="244">
        <v>4.683</v>
      </c>
      <c r="C12" s="247">
        <f t="shared" si="0"/>
        <v>4</v>
      </c>
      <c r="D12" s="248">
        <f t="shared" si="1"/>
        <v>4.666076141833569</v>
      </c>
      <c r="E12" s="244">
        <v>16.5</v>
      </c>
      <c r="F12" s="246">
        <f t="shared" si="2"/>
        <v>2</v>
      </c>
      <c r="G12" s="244">
        <v>8.1613</v>
      </c>
      <c r="H12" s="247">
        <f t="shared" si="3"/>
        <v>4</v>
      </c>
      <c r="I12" s="244">
        <f t="shared" si="4"/>
        <v>9.439765153845977</v>
      </c>
      <c r="J12" s="244">
        <v>19.5</v>
      </c>
      <c r="K12" s="257">
        <f t="shared" si="5"/>
        <v>1</v>
      </c>
      <c r="M12" s="258">
        <v>19.2</v>
      </c>
    </row>
    <row r="13" spans="1:11" ht="27.75" customHeight="1">
      <c r="A13" s="245" t="s">
        <v>84</v>
      </c>
      <c r="B13" s="244">
        <v>0.7175</v>
      </c>
      <c r="C13" s="247">
        <f t="shared" si="0"/>
        <v>9</v>
      </c>
      <c r="D13" s="248">
        <f t="shared" si="1"/>
        <v>0.7149070321942316</v>
      </c>
      <c r="E13" s="244">
        <v>-4.2</v>
      </c>
      <c r="F13" s="246">
        <f t="shared" si="2"/>
        <v>7</v>
      </c>
      <c r="G13" s="244">
        <v>7.3081</v>
      </c>
      <c r="H13" s="247">
        <f t="shared" si="3"/>
        <v>5</v>
      </c>
      <c r="I13" s="244">
        <f t="shared" si="4"/>
        <v>8.452911634276619</v>
      </c>
      <c r="J13" s="244">
        <v>8</v>
      </c>
      <c r="K13" s="257">
        <f t="shared" si="5"/>
        <v>4</v>
      </c>
    </row>
    <row r="14" spans="1:11" ht="33" customHeight="1">
      <c r="A14" s="245" t="s">
        <v>85</v>
      </c>
      <c r="B14" s="244">
        <v>4.1952</v>
      </c>
      <c r="C14" s="247">
        <f t="shared" si="0"/>
        <v>5</v>
      </c>
      <c r="D14" s="248">
        <f t="shared" si="1"/>
        <v>4.18003899855225</v>
      </c>
      <c r="E14" s="244">
        <v>10.8</v>
      </c>
      <c r="F14" s="246">
        <f t="shared" si="2"/>
        <v>3</v>
      </c>
      <c r="G14" s="244">
        <v>4.9849</v>
      </c>
      <c r="H14" s="247">
        <f t="shared" si="3"/>
        <v>7</v>
      </c>
      <c r="I14" s="244">
        <f t="shared" si="4"/>
        <v>5.76578306340985</v>
      </c>
      <c r="J14" s="244">
        <v>-16.1</v>
      </c>
      <c r="K14" s="257">
        <f t="shared" si="5"/>
        <v>7</v>
      </c>
    </row>
    <row r="15" spans="1:11" ht="33" customHeight="1">
      <c r="A15" s="249" t="s">
        <v>86</v>
      </c>
      <c r="B15" s="250">
        <v>13.4294</v>
      </c>
      <c r="C15" s="251">
        <f t="shared" si="0"/>
        <v>2</v>
      </c>
      <c r="D15" s="250">
        <f t="shared" si="1"/>
        <v>13.380867593239321</v>
      </c>
      <c r="E15" s="250">
        <v>-5.5</v>
      </c>
      <c r="F15" s="251">
        <f t="shared" si="2"/>
        <v>8</v>
      </c>
      <c r="G15" s="250">
        <v>9.6174</v>
      </c>
      <c r="H15" s="251">
        <f t="shared" si="3"/>
        <v>1</v>
      </c>
      <c r="I15" s="250">
        <f t="shared" si="4"/>
        <v>11.123962774386225</v>
      </c>
      <c r="J15" s="250">
        <v>-16.5</v>
      </c>
      <c r="K15" s="259">
        <f t="shared" si="5"/>
        <v>8</v>
      </c>
    </row>
    <row r="17" ht="33" customHeight="1">
      <c r="G17" s="252"/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1.18" right="0.75" top="0.98" bottom="1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O19"/>
  <sheetViews>
    <sheetView zoomScaleSheetLayoutView="100" workbookViewId="0" topLeftCell="A1">
      <selection activeCell="T8" sqref="T8"/>
    </sheetView>
  </sheetViews>
  <sheetFormatPr defaultColWidth="8.75390625" defaultRowHeight="27" customHeight="1"/>
  <cols>
    <col min="1" max="1" width="19.875" style="1" customWidth="1"/>
    <col min="2" max="2" width="17.00390625" style="1" customWidth="1"/>
    <col min="3" max="3" width="9.375" style="1" customWidth="1"/>
    <col min="4" max="4" width="17.00390625" style="188" customWidth="1"/>
    <col min="5" max="5" width="11.625" style="188" customWidth="1"/>
    <col min="6" max="6" width="11.625" style="1" customWidth="1"/>
    <col min="7" max="7" width="8.50390625" style="1" customWidth="1"/>
    <col min="8" max="8" width="15.125" style="1" customWidth="1"/>
    <col min="9" max="9" width="10.125" style="1" customWidth="1"/>
    <col min="10" max="10" width="8.375" style="1" customWidth="1"/>
    <col min="11" max="13" width="9.50390625" style="1" hidden="1" customWidth="1"/>
    <col min="14" max="14" width="18.625" style="1" hidden="1" customWidth="1"/>
    <col min="15" max="15" width="9.50390625" style="1" hidden="1" customWidth="1"/>
    <col min="16" max="190" width="9.50390625" style="1" customWidth="1"/>
    <col min="191" max="208" width="9.00390625" style="1" bestFit="1" customWidth="1"/>
    <col min="209" max="16384" width="8.75390625" style="1" customWidth="1"/>
  </cols>
  <sheetData>
    <row r="1" spans="1:10" ht="27" customHeight="1">
      <c r="A1" s="139" t="s">
        <v>90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5" ht="27" customHeight="1">
      <c r="A2" s="189" t="s">
        <v>91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0" ht="42.75" customHeight="1">
      <c r="A3" s="141" t="s">
        <v>92</v>
      </c>
      <c r="B3" s="190" t="s">
        <v>69</v>
      </c>
      <c r="C3" s="191"/>
      <c r="D3" s="192" t="s">
        <v>70</v>
      </c>
      <c r="E3" s="192"/>
      <c r="F3" s="142" t="s">
        <v>71</v>
      </c>
      <c r="G3" s="143"/>
      <c r="H3" s="143"/>
      <c r="I3" s="143"/>
      <c r="J3" s="143"/>
    </row>
    <row r="4" spans="1:10" ht="31.5" customHeight="1">
      <c r="A4" s="144"/>
      <c r="B4" s="193" t="s">
        <v>72</v>
      </c>
      <c r="C4" s="103"/>
      <c r="D4" s="193" t="s">
        <v>72</v>
      </c>
      <c r="E4" s="103"/>
      <c r="F4" s="145" t="s">
        <v>72</v>
      </c>
      <c r="G4" s="145"/>
      <c r="H4" s="145"/>
      <c r="I4" s="145"/>
      <c r="J4" s="145"/>
    </row>
    <row r="5" spans="1:10" ht="35.25" customHeight="1">
      <c r="A5" s="144"/>
      <c r="B5" s="194" t="s">
        <v>5</v>
      </c>
      <c r="C5" s="195" t="s">
        <v>74</v>
      </c>
      <c r="D5" s="196" t="s">
        <v>73</v>
      </c>
      <c r="E5" s="196" t="s">
        <v>74</v>
      </c>
      <c r="F5" s="197" t="s">
        <v>75</v>
      </c>
      <c r="G5" s="198" t="s">
        <v>74</v>
      </c>
      <c r="H5" s="199" t="s">
        <v>93</v>
      </c>
      <c r="I5" s="199" t="s">
        <v>73</v>
      </c>
      <c r="J5" s="216" t="s">
        <v>74</v>
      </c>
    </row>
    <row r="6" spans="1:10" ht="24.75" customHeight="1">
      <c r="A6" s="159" t="s">
        <v>94</v>
      </c>
      <c r="B6" s="200">
        <v>5.3</v>
      </c>
      <c r="C6" s="201" t="s">
        <v>9</v>
      </c>
      <c r="D6" s="202">
        <v>6.1</v>
      </c>
      <c r="E6" s="201" t="s">
        <v>9</v>
      </c>
      <c r="F6" s="203">
        <v>66064</v>
      </c>
      <c r="G6" s="201" t="s">
        <v>9</v>
      </c>
      <c r="H6" s="201" t="s">
        <v>9</v>
      </c>
      <c r="I6" s="202">
        <v>8.2</v>
      </c>
      <c r="J6" s="217" t="s">
        <v>9</v>
      </c>
    </row>
    <row r="7" spans="1:15" ht="24.75" customHeight="1">
      <c r="A7" s="154" t="s">
        <v>95</v>
      </c>
      <c r="B7" s="204">
        <v>5.4</v>
      </c>
      <c r="C7" s="205" t="s">
        <v>9</v>
      </c>
      <c r="D7" s="204">
        <v>3.6</v>
      </c>
      <c r="E7" s="206" t="s">
        <v>9</v>
      </c>
      <c r="F7" s="204">
        <v>1220.4559</v>
      </c>
      <c r="G7" s="206" t="s">
        <v>9</v>
      </c>
      <c r="H7" s="206" t="s">
        <v>9</v>
      </c>
      <c r="I7" s="204">
        <v>4.9</v>
      </c>
      <c r="J7" s="205" t="s">
        <v>9</v>
      </c>
      <c r="K7" s="1">
        <v>18.4</v>
      </c>
      <c r="L7" s="1">
        <v>21</v>
      </c>
      <c r="M7" s="1">
        <v>11</v>
      </c>
      <c r="N7" s="218">
        <v>20.2</v>
      </c>
      <c r="O7" s="219">
        <v>11.3</v>
      </c>
    </row>
    <row r="8" spans="1:15" ht="24.75" customHeight="1">
      <c r="A8" s="159" t="s">
        <v>96</v>
      </c>
      <c r="B8" s="200">
        <v>0.4</v>
      </c>
      <c r="C8" s="207">
        <f>RANK(B8,$B$8:$B$19)</f>
        <v>9</v>
      </c>
      <c r="D8" s="202">
        <v>45.2</v>
      </c>
      <c r="E8" s="203">
        <f>RANK(D8,$D$8:$D$19)</f>
        <v>4</v>
      </c>
      <c r="F8" s="208">
        <v>266.01129</v>
      </c>
      <c r="G8" s="203">
        <f>RANK(F8,$F$8:$F$19)</f>
        <v>1</v>
      </c>
      <c r="H8" s="200">
        <f>F8/$F$7*100</f>
        <v>21.796059161170835</v>
      </c>
      <c r="I8" s="208">
        <v>3.8</v>
      </c>
      <c r="J8" s="220">
        <f aca="true" t="shared" si="0" ref="J8:J19">RANK(I8,$I$8:$I$19)</f>
        <v>11</v>
      </c>
      <c r="K8" s="1">
        <v>15.6</v>
      </c>
      <c r="L8" s="1">
        <v>20.2</v>
      </c>
      <c r="M8" s="1">
        <v>11.1</v>
      </c>
      <c r="N8" s="218">
        <v>19.8</v>
      </c>
      <c r="O8" s="221">
        <v>11.3</v>
      </c>
    </row>
    <row r="9" spans="1:15" ht="24.75" customHeight="1">
      <c r="A9" s="159" t="s">
        <v>97</v>
      </c>
      <c r="B9" s="200">
        <v>11.4</v>
      </c>
      <c r="C9" s="207">
        <f aca="true" t="shared" si="1" ref="C9:C19">RANK(B9,$B$8:$B$19)</f>
        <v>5</v>
      </c>
      <c r="D9" s="202">
        <v>-18.6</v>
      </c>
      <c r="E9" s="203">
        <f aca="true" t="shared" si="2" ref="E9:E19">RANK(D9,$D$8:$D$19)</f>
        <v>9</v>
      </c>
      <c r="F9" s="208">
        <v>250.6953</v>
      </c>
      <c r="G9" s="203">
        <f aca="true" t="shared" si="3" ref="G9:G19">RANK(F9,$F$8:$F$19)</f>
        <v>2</v>
      </c>
      <c r="H9" s="200">
        <f aca="true" t="shared" si="4" ref="H9:H19">F9/$F$7*100</f>
        <v>20.541119101476752</v>
      </c>
      <c r="I9" s="208">
        <v>5.8</v>
      </c>
      <c r="J9" s="220">
        <f t="shared" si="0"/>
        <v>4</v>
      </c>
      <c r="K9" s="1">
        <v>18</v>
      </c>
      <c r="L9" s="1">
        <v>18</v>
      </c>
      <c r="M9" s="1">
        <v>10.7</v>
      </c>
      <c r="N9" s="218">
        <v>18</v>
      </c>
      <c r="O9" s="221">
        <v>11</v>
      </c>
    </row>
    <row r="10" spans="1:15" ht="24.75" customHeight="1">
      <c r="A10" s="154" t="s">
        <v>98</v>
      </c>
      <c r="B10" s="209">
        <v>1.7</v>
      </c>
      <c r="C10" s="206">
        <f t="shared" si="1"/>
        <v>8</v>
      </c>
      <c r="D10" s="204">
        <v>-6</v>
      </c>
      <c r="E10" s="210">
        <f t="shared" si="2"/>
        <v>6</v>
      </c>
      <c r="F10" s="204">
        <v>112.9983</v>
      </c>
      <c r="G10" s="210">
        <f t="shared" si="3"/>
        <v>4</v>
      </c>
      <c r="H10" s="204">
        <f t="shared" si="4"/>
        <v>9.258695869305889</v>
      </c>
      <c r="I10" s="204">
        <v>2.6</v>
      </c>
      <c r="J10" s="222">
        <f t="shared" si="0"/>
        <v>12</v>
      </c>
      <c r="K10" s="1">
        <v>16.6</v>
      </c>
      <c r="L10" s="1">
        <v>16.1</v>
      </c>
      <c r="M10" s="1">
        <v>8.8</v>
      </c>
      <c r="N10" s="223">
        <v>17.8</v>
      </c>
      <c r="O10" s="224">
        <v>9.8</v>
      </c>
    </row>
    <row r="11" spans="1:15" ht="24.75" customHeight="1">
      <c r="A11" s="159" t="s">
        <v>99</v>
      </c>
      <c r="B11" s="200">
        <v>-2</v>
      </c>
      <c r="C11" s="207">
        <f t="shared" si="1"/>
        <v>11</v>
      </c>
      <c r="D11" s="202" t="s">
        <v>9</v>
      </c>
      <c r="E11" s="203" t="s">
        <v>9</v>
      </c>
      <c r="F11" s="208">
        <v>112.215</v>
      </c>
      <c r="G11" s="203">
        <f t="shared" si="3"/>
        <v>5</v>
      </c>
      <c r="H11" s="200">
        <f t="shared" si="4"/>
        <v>9.194514934951767</v>
      </c>
      <c r="I11" s="208">
        <v>5</v>
      </c>
      <c r="J11" s="220">
        <f t="shared" si="0"/>
        <v>8</v>
      </c>
      <c r="K11" s="1">
        <v>20.1</v>
      </c>
      <c r="L11" s="1">
        <v>26.4</v>
      </c>
      <c r="M11" s="1">
        <v>12.5</v>
      </c>
      <c r="N11" s="218">
        <v>23</v>
      </c>
      <c r="O11" s="221">
        <v>12.6</v>
      </c>
    </row>
    <row r="12" spans="1:15" ht="24.75" customHeight="1">
      <c r="A12" s="159" t="s">
        <v>100</v>
      </c>
      <c r="B12" s="200">
        <v>12.7</v>
      </c>
      <c r="C12" s="207">
        <f t="shared" si="1"/>
        <v>3</v>
      </c>
      <c r="D12" s="202" t="s">
        <v>9</v>
      </c>
      <c r="E12" s="203" t="s">
        <v>9</v>
      </c>
      <c r="F12" s="208">
        <v>45.923</v>
      </c>
      <c r="G12" s="203">
        <f t="shared" si="3"/>
        <v>9</v>
      </c>
      <c r="H12" s="200">
        <f t="shared" si="4"/>
        <v>3.7627742223213474</v>
      </c>
      <c r="I12" s="208">
        <v>6.5</v>
      </c>
      <c r="J12" s="220">
        <f t="shared" si="0"/>
        <v>1</v>
      </c>
      <c r="K12" s="1">
        <v>14.6</v>
      </c>
      <c r="L12" s="1">
        <v>20.3</v>
      </c>
      <c r="M12" s="1">
        <v>11.4</v>
      </c>
      <c r="N12" s="218">
        <v>17.3</v>
      </c>
      <c r="O12" s="221">
        <v>11.6</v>
      </c>
    </row>
    <row r="13" spans="1:15" ht="24.75" customHeight="1">
      <c r="A13" s="159" t="s">
        <v>101</v>
      </c>
      <c r="B13" s="200">
        <v>5.2</v>
      </c>
      <c r="C13" s="207">
        <f t="shared" si="1"/>
        <v>6</v>
      </c>
      <c r="D13" s="202">
        <v>72.3</v>
      </c>
      <c r="E13" s="203">
        <f t="shared" si="2"/>
        <v>3</v>
      </c>
      <c r="F13" s="208">
        <v>93.0381</v>
      </c>
      <c r="G13" s="203">
        <f t="shared" si="3"/>
        <v>6</v>
      </c>
      <c r="H13" s="200">
        <f t="shared" si="4"/>
        <v>7.623225058766975</v>
      </c>
      <c r="I13" s="208">
        <v>5.2</v>
      </c>
      <c r="J13" s="220">
        <f t="shared" si="0"/>
        <v>6</v>
      </c>
      <c r="K13" s="1">
        <v>23.1</v>
      </c>
      <c r="L13" s="1">
        <v>23.4</v>
      </c>
      <c r="M13" s="1">
        <v>10.2</v>
      </c>
      <c r="N13" s="218">
        <v>24.5</v>
      </c>
      <c r="O13" s="221">
        <v>10.5</v>
      </c>
    </row>
    <row r="14" spans="1:15" ht="24.75" customHeight="1">
      <c r="A14" s="159" t="s">
        <v>102</v>
      </c>
      <c r="B14" s="200">
        <v>5</v>
      </c>
      <c r="C14" s="207">
        <f t="shared" si="1"/>
        <v>7</v>
      </c>
      <c r="D14" s="202">
        <v>-9.9</v>
      </c>
      <c r="E14" s="203">
        <f t="shared" si="2"/>
        <v>8</v>
      </c>
      <c r="F14" s="208">
        <v>136.7265</v>
      </c>
      <c r="G14" s="203">
        <f t="shared" si="3"/>
        <v>3</v>
      </c>
      <c r="H14" s="200">
        <f t="shared" si="4"/>
        <v>11.202903767354478</v>
      </c>
      <c r="I14" s="208">
        <v>5.9</v>
      </c>
      <c r="J14" s="220">
        <f t="shared" si="0"/>
        <v>3</v>
      </c>
      <c r="K14" s="1">
        <v>18.5</v>
      </c>
      <c r="L14" s="1">
        <v>23.3</v>
      </c>
      <c r="M14" s="1">
        <v>12.9</v>
      </c>
      <c r="N14" s="218">
        <v>20.2</v>
      </c>
      <c r="O14" s="221">
        <v>12.9</v>
      </c>
    </row>
    <row r="15" spans="1:15" ht="24.75" customHeight="1">
      <c r="A15" s="170" t="s">
        <v>103</v>
      </c>
      <c r="B15" s="200">
        <v>-4.2</v>
      </c>
      <c r="C15" s="207">
        <f t="shared" si="1"/>
        <v>12</v>
      </c>
      <c r="D15" s="202">
        <v>-6.5</v>
      </c>
      <c r="E15" s="203">
        <f t="shared" si="2"/>
        <v>7</v>
      </c>
      <c r="F15" s="208">
        <v>43.3576</v>
      </c>
      <c r="G15" s="203">
        <f t="shared" si="3"/>
        <v>10</v>
      </c>
      <c r="H15" s="200">
        <f t="shared" si="4"/>
        <v>3.5525740831766224</v>
      </c>
      <c r="I15" s="208">
        <v>4.4</v>
      </c>
      <c r="J15" s="220">
        <f t="shared" si="0"/>
        <v>10</v>
      </c>
      <c r="K15" s="1">
        <v>17.1</v>
      </c>
      <c r="L15" s="1">
        <v>17.2</v>
      </c>
      <c r="M15" s="1">
        <v>11.2</v>
      </c>
      <c r="N15" s="218">
        <v>27.8</v>
      </c>
      <c r="O15" s="221">
        <v>11.1</v>
      </c>
    </row>
    <row r="16" spans="1:15" ht="24.75" customHeight="1">
      <c r="A16" s="159" t="s">
        <v>104</v>
      </c>
      <c r="B16" s="200">
        <v>12.5</v>
      </c>
      <c r="C16" s="207">
        <f t="shared" si="1"/>
        <v>4</v>
      </c>
      <c r="D16" s="202">
        <v>796</v>
      </c>
      <c r="E16" s="203">
        <f t="shared" si="2"/>
        <v>1</v>
      </c>
      <c r="F16" s="208">
        <v>62.7581</v>
      </c>
      <c r="G16" s="203">
        <f t="shared" si="3"/>
        <v>7</v>
      </c>
      <c r="H16" s="200">
        <f t="shared" si="4"/>
        <v>5.142184981858009</v>
      </c>
      <c r="I16" s="208">
        <v>6.2</v>
      </c>
      <c r="J16" s="220">
        <f t="shared" si="0"/>
        <v>2</v>
      </c>
      <c r="K16" s="1">
        <v>23.1</v>
      </c>
      <c r="L16" s="1">
        <v>50.3</v>
      </c>
      <c r="M16" s="1">
        <v>11.1</v>
      </c>
      <c r="N16" s="218">
        <v>28.1</v>
      </c>
      <c r="O16" s="221">
        <v>11.4</v>
      </c>
    </row>
    <row r="17" spans="1:15" ht="24.75" customHeight="1">
      <c r="A17" s="159" t="s">
        <v>105</v>
      </c>
      <c r="B17" s="200">
        <v>-1.9</v>
      </c>
      <c r="C17" s="207">
        <f t="shared" si="1"/>
        <v>10</v>
      </c>
      <c r="D17" s="202">
        <v>76.4</v>
      </c>
      <c r="E17" s="203">
        <f t="shared" si="2"/>
        <v>2</v>
      </c>
      <c r="F17" s="208">
        <v>59.5285</v>
      </c>
      <c r="G17" s="203">
        <f t="shared" si="3"/>
        <v>8</v>
      </c>
      <c r="H17" s="200">
        <f t="shared" si="4"/>
        <v>4.877562556746213</v>
      </c>
      <c r="I17" s="208">
        <v>5.7</v>
      </c>
      <c r="J17" s="220">
        <f t="shared" si="0"/>
        <v>5</v>
      </c>
      <c r="K17" s="1">
        <v>14.6</v>
      </c>
      <c r="L17" s="1">
        <v>21.8</v>
      </c>
      <c r="M17" s="1">
        <v>11.5</v>
      </c>
      <c r="N17" s="218">
        <v>17.9</v>
      </c>
      <c r="O17" s="221">
        <v>12.1</v>
      </c>
    </row>
    <row r="18" spans="1:15" ht="24.75" customHeight="1">
      <c r="A18" s="159" t="s">
        <v>106</v>
      </c>
      <c r="B18" s="200">
        <v>28.4</v>
      </c>
      <c r="C18" s="207">
        <f t="shared" si="1"/>
        <v>1</v>
      </c>
      <c r="D18" s="202">
        <v>16.5</v>
      </c>
      <c r="E18" s="203">
        <f t="shared" si="2"/>
        <v>5</v>
      </c>
      <c r="F18" s="208">
        <v>25.7487</v>
      </c>
      <c r="G18" s="203">
        <f t="shared" si="3"/>
        <v>11</v>
      </c>
      <c r="H18" s="200">
        <f t="shared" si="4"/>
        <v>2.1097607869321617</v>
      </c>
      <c r="I18" s="208">
        <v>5.1</v>
      </c>
      <c r="J18" s="220">
        <f t="shared" si="0"/>
        <v>7</v>
      </c>
      <c r="K18" s="1">
        <v>20.3</v>
      </c>
      <c r="L18" s="1">
        <v>20.2</v>
      </c>
      <c r="M18" s="1">
        <v>12.6</v>
      </c>
      <c r="N18" s="218">
        <v>24</v>
      </c>
      <c r="O18" s="221">
        <v>11.9</v>
      </c>
    </row>
    <row r="19" spans="1:15" ht="24.75" customHeight="1">
      <c r="A19" s="171" t="s">
        <v>107</v>
      </c>
      <c r="B19" s="211">
        <v>22.4</v>
      </c>
      <c r="C19" s="212">
        <f t="shared" si="1"/>
        <v>2</v>
      </c>
      <c r="D19" s="213" t="s">
        <v>9</v>
      </c>
      <c r="E19" s="213" t="s">
        <v>9</v>
      </c>
      <c r="F19" s="214">
        <v>11.4552</v>
      </c>
      <c r="G19" s="215">
        <f t="shared" si="3"/>
        <v>12</v>
      </c>
      <c r="H19" s="211">
        <f t="shared" si="4"/>
        <v>0.938600075594702</v>
      </c>
      <c r="I19" s="214">
        <v>4.9</v>
      </c>
      <c r="J19" s="225">
        <f t="shared" si="0"/>
        <v>9</v>
      </c>
      <c r="K19" s="1">
        <v>26.1</v>
      </c>
      <c r="L19" s="1">
        <v>25.6</v>
      </c>
      <c r="M19" s="1">
        <v>8.6</v>
      </c>
      <c r="N19" s="226">
        <v>27</v>
      </c>
      <c r="O19" s="221">
        <v>9</v>
      </c>
    </row>
  </sheetData>
  <sheetProtection/>
  <mergeCells count="9">
    <mergeCell ref="A1:J1"/>
    <mergeCell ref="A2:O2"/>
    <mergeCell ref="B3:C3"/>
    <mergeCell ref="D3:E3"/>
    <mergeCell ref="F3:J3"/>
    <mergeCell ref="B4:C4"/>
    <mergeCell ref="D4:E4"/>
    <mergeCell ref="F4:J4"/>
    <mergeCell ref="A3:A5"/>
  </mergeCells>
  <printOptions/>
  <pageMargins left="0.7480314960629921" right="0.5511811023622047" top="0.3937007874015748" bottom="0.5905511811023623" header="0.5118110236220472" footer="0.5118110236220472"/>
  <pageSetup fitToHeight="0" fitToWidth="0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19"/>
  <sheetViews>
    <sheetView zoomScaleSheetLayoutView="100" workbookViewId="0" topLeftCell="A1">
      <selection activeCell="O16" sqref="O16"/>
    </sheetView>
  </sheetViews>
  <sheetFormatPr defaultColWidth="8.625" defaultRowHeight="27" customHeight="1"/>
  <cols>
    <col min="1" max="1" width="16.125" style="71" customWidth="1"/>
    <col min="2" max="2" width="11.625" style="71" bestFit="1" customWidth="1"/>
    <col min="3" max="3" width="9.625" style="71" customWidth="1"/>
    <col min="4" max="4" width="10.50390625" style="71" customWidth="1"/>
    <col min="5" max="5" width="10.75390625" style="71" customWidth="1"/>
    <col min="6" max="6" width="9.625" style="71" customWidth="1"/>
    <col min="7" max="7" width="12.00390625" style="71" bestFit="1" customWidth="1"/>
    <col min="8" max="8" width="9.625" style="71" customWidth="1"/>
    <col min="9" max="9" width="10.25390625" style="71" customWidth="1"/>
    <col min="10" max="10" width="10.125" style="71" customWidth="1"/>
    <col min="11" max="11" width="9.625" style="71" customWidth="1"/>
    <col min="12" max="122" width="9.50390625" style="71" customWidth="1"/>
    <col min="123" max="130" width="8.625" style="71" customWidth="1"/>
    <col min="131" max="16384" width="8.625" style="70" customWidth="1"/>
  </cols>
  <sheetData>
    <row r="1" spans="1:11" s="1" customFormat="1" ht="27" customHeight="1">
      <c r="A1" s="139" t="s">
        <v>90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7" customHeight="1">
      <c r="A2" s="140" t="s">
        <v>108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24" customHeight="1">
      <c r="A3" s="141" t="s">
        <v>92</v>
      </c>
      <c r="B3" s="142" t="s">
        <v>109</v>
      </c>
      <c r="C3" s="143"/>
      <c r="D3" s="143"/>
      <c r="E3" s="143"/>
      <c r="F3" s="143"/>
      <c r="G3" s="142" t="s">
        <v>110</v>
      </c>
      <c r="H3" s="143"/>
      <c r="I3" s="143"/>
      <c r="J3" s="143"/>
      <c r="K3" s="143"/>
    </row>
    <row r="4" spans="1:11" ht="24" customHeight="1">
      <c r="A4" s="144"/>
      <c r="B4" s="145" t="s">
        <v>72</v>
      </c>
      <c r="C4" s="145"/>
      <c r="D4" s="145"/>
      <c r="E4" s="145"/>
      <c r="F4" s="145"/>
      <c r="G4" s="145" t="s">
        <v>72</v>
      </c>
      <c r="H4" s="145"/>
      <c r="I4" s="145"/>
      <c r="J4" s="145"/>
      <c r="K4" s="145"/>
    </row>
    <row r="5" spans="1:11" ht="38.25" customHeight="1">
      <c r="A5" s="144"/>
      <c r="B5" s="146" t="s">
        <v>75</v>
      </c>
      <c r="C5" s="147" t="s">
        <v>74</v>
      </c>
      <c r="D5" s="147" t="s">
        <v>93</v>
      </c>
      <c r="E5" s="147" t="s">
        <v>73</v>
      </c>
      <c r="F5" s="147" t="s">
        <v>74</v>
      </c>
      <c r="G5" s="148" t="s">
        <v>75</v>
      </c>
      <c r="H5" s="147" t="s">
        <v>74</v>
      </c>
      <c r="I5" s="147" t="s">
        <v>93</v>
      </c>
      <c r="J5" s="147" t="s">
        <v>73</v>
      </c>
      <c r="K5" s="178" t="s">
        <v>74</v>
      </c>
    </row>
    <row r="6" spans="1:11" ht="21.75" customHeight="1">
      <c r="A6" s="149" t="s">
        <v>111</v>
      </c>
      <c r="B6" s="150">
        <v>19689</v>
      </c>
      <c r="C6" s="151" t="s">
        <v>9</v>
      </c>
      <c r="D6" s="151" t="s">
        <v>9</v>
      </c>
      <c r="E6" s="152">
        <v>7.4</v>
      </c>
      <c r="F6" s="151" t="s">
        <v>9</v>
      </c>
      <c r="G6" s="153">
        <v>29236</v>
      </c>
      <c r="H6" s="151" t="s">
        <v>9</v>
      </c>
      <c r="I6" s="151" t="s">
        <v>9</v>
      </c>
      <c r="J6" s="151">
        <v>14.5</v>
      </c>
      <c r="K6" s="179" t="s">
        <v>9</v>
      </c>
    </row>
    <row r="7" spans="1:11" ht="24.75" customHeight="1">
      <c r="A7" s="154" t="s">
        <v>95</v>
      </c>
      <c r="B7" s="155">
        <v>384.3525</v>
      </c>
      <c r="C7" s="156" t="s">
        <v>9</v>
      </c>
      <c r="D7" s="156" t="s">
        <v>9</v>
      </c>
      <c r="E7" s="157">
        <v>14.7</v>
      </c>
      <c r="F7" s="156" t="s">
        <v>9</v>
      </c>
      <c r="G7" s="158">
        <v>667.5887</v>
      </c>
      <c r="H7" s="156" t="s">
        <v>9</v>
      </c>
      <c r="I7" s="156" t="s">
        <v>9</v>
      </c>
      <c r="J7" s="180">
        <v>0.655462701815659</v>
      </c>
      <c r="K7" s="181" t="s">
        <v>9</v>
      </c>
    </row>
    <row r="8" spans="1:11" ht="24.75" customHeight="1">
      <c r="A8" s="159" t="s">
        <v>96</v>
      </c>
      <c r="B8" s="160">
        <v>35.1044</v>
      </c>
      <c r="C8" s="161">
        <f aca="true" t="shared" si="0" ref="C8:C19">RANK(B8,$B$8:$B$19)</f>
        <v>2</v>
      </c>
      <c r="D8" s="162">
        <f>B8/$B$7*100</f>
        <v>9.1333866697888</v>
      </c>
      <c r="E8" s="163">
        <v>-11</v>
      </c>
      <c r="F8" s="164">
        <f aca="true" t="shared" si="1" ref="F8:F19">RANK(E8,$E$8:$E$19)</f>
        <v>11</v>
      </c>
      <c r="G8" s="165">
        <v>37.2339</v>
      </c>
      <c r="H8" s="161">
        <f aca="true" t="shared" si="2" ref="H8:H19">RANK(G8,$G$8:$G$19)</f>
        <v>8</v>
      </c>
      <c r="I8" s="162">
        <f aca="true" t="shared" si="3" ref="I8:I19">G8/$G$7*100</f>
        <v>5.5773712167386895</v>
      </c>
      <c r="J8" s="182">
        <v>-28.6935022703465</v>
      </c>
      <c r="K8" s="183">
        <f aca="true" t="shared" si="4" ref="K8:K19">RANK(J8,$J$8:$J$19)</f>
        <v>12</v>
      </c>
    </row>
    <row r="9" spans="1:11" ht="24.75" customHeight="1">
      <c r="A9" s="159" t="s">
        <v>97</v>
      </c>
      <c r="B9" s="160">
        <v>28.1596</v>
      </c>
      <c r="C9" s="161">
        <f t="shared" si="0"/>
        <v>3</v>
      </c>
      <c r="D9" s="162">
        <f aca="true" t="shared" si="5" ref="D9:D19">B9/$B$7*100</f>
        <v>7.326503665255202</v>
      </c>
      <c r="E9" s="163">
        <v>10.9</v>
      </c>
      <c r="F9" s="164">
        <f t="shared" si="1"/>
        <v>8</v>
      </c>
      <c r="G9" s="165">
        <v>54.0689</v>
      </c>
      <c r="H9" s="161">
        <f t="shared" si="2"/>
        <v>6</v>
      </c>
      <c r="I9" s="162">
        <f t="shared" si="3"/>
        <v>8.099133493421922</v>
      </c>
      <c r="J9" s="182">
        <v>40.7989271252425</v>
      </c>
      <c r="K9" s="183">
        <f t="shared" si="4"/>
        <v>2</v>
      </c>
    </row>
    <row r="10" spans="1:11" ht="24.75" customHeight="1">
      <c r="A10" s="154" t="s">
        <v>98</v>
      </c>
      <c r="B10" s="155">
        <v>100.3627</v>
      </c>
      <c r="C10" s="166">
        <f t="shared" si="0"/>
        <v>1</v>
      </c>
      <c r="D10" s="167">
        <f t="shared" si="5"/>
        <v>26.112149654288707</v>
      </c>
      <c r="E10" s="168">
        <v>29.8</v>
      </c>
      <c r="F10" s="169">
        <f t="shared" si="1"/>
        <v>3</v>
      </c>
      <c r="G10" s="167">
        <v>86.4566</v>
      </c>
      <c r="H10" s="166">
        <f t="shared" si="2"/>
        <v>1</v>
      </c>
      <c r="I10" s="167">
        <f t="shared" si="3"/>
        <v>12.950578702126023</v>
      </c>
      <c r="J10" s="184">
        <v>14.3332085836592</v>
      </c>
      <c r="K10" s="185">
        <f t="shared" si="4"/>
        <v>4</v>
      </c>
    </row>
    <row r="11" spans="1:11" ht="24.75" customHeight="1">
      <c r="A11" s="159" t="s">
        <v>99</v>
      </c>
      <c r="B11" s="160">
        <v>14.9164</v>
      </c>
      <c r="C11" s="161">
        <f t="shared" si="0"/>
        <v>6</v>
      </c>
      <c r="D11" s="162">
        <f t="shared" si="5"/>
        <v>3.880916606500543</v>
      </c>
      <c r="E11" s="163">
        <v>-12.1</v>
      </c>
      <c r="F11" s="164">
        <f t="shared" si="1"/>
        <v>12</v>
      </c>
      <c r="G11" s="165">
        <v>68.9123</v>
      </c>
      <c r="H11" s="161">
        <f t="shared" si="2"/>
        <v>4</v>
      </c>
      <c r="I11" s="162">
        <f t="shared" si="3"/>
        <v>10.322568371813363</v>
      </c>
      <c r="J11" s="182">
        <v>-5.4418193643641</v>
      </c>
      <c r="K11" s="183">
        <f t="shared" si="4"/>
        <v>9</v>
      </c>
    </row>
    <row r="12" spans="1:11" ht="24.75" customHeight="1">
      <c r="A12" s="159" t="s">
        <v>100</v>
      </c>
      <c r="B12" s="160">
        <v>7.6743</v>
      </c>
      <c r="C12" s="161">
        <f t="shared" si="0"/>
        <v>11</v>
      </c>
      <c r="D12" s="162">
        <f t="shared" si="5"/>
        <v>1.9966827326477647</v>
      </c>
      <c r="E12" s="163">
        <v>31.8</v>
      </c>
      <c r="F12" s="164">
        <f t="shared" si="1"/>
        <v>2</v>
      </c>
      <c r="G12" s="165">
        <v>37.8168</v>
      </c>
      <c r="H12" s="161">
        <f t="shared" si="2"/>
        <v>7</v>
      </c>
      <c r="I12" s="162">
        <f t="shared" si="3"/>
        <v>5.664685456779002</v>
      </c>
      <c r="J12" s="182">
        <v>3.68152656686955</v>
      </c>
      <c r="K12" s="183">
        <f t="shared" si="4"/>
        <v>7</v>
      </c>
    </row>
    <row r="13" spans="1:11" ht="24.75" customHeight="1">
      <c r="A13" s="159" t="s">
        <v>101</v>
      </c>
      <c r="B13" s="160">
        <v>15.5874</v>
      </c>
      <c r="C13" s="161">
        <f t="shared" si="0"/>
        <v>5</v>
      </c>
      <c r="D13" s="162">
        <f t="shared" si="5"/>
        <v>4.055495931469159</v>
      </c>
      <c r="E13" s="163">
        <v>14.1</v>
      </c>
      <c r="F13" s="164">
        <f t="shared" si="1"/>
        <v>6</v>
      </c>
      <c r="G13" s="165">
        <v>82.074</v>
      </c>
      <c r="H13" s="161">
        <f t="shared" si="2"/>
        <v>2</v>
      </c>
      <c r="I13" s="162">
        <f t="shared" si="3"/>
        <v>12.294096649628731</v>
      </c>
      <c r="J13" s="182">
        <v>32.2922828695726</v>
      </c>
      <c r="K13" s="183">
        <f t="shared" si="4"/>
        <v>3</v>
      </c>
    </row>
    <row r="14" spans="1:11" ht="24.75" customHeight="1">
      <c r="A14" s="159" t="s">
        <v>102</v>
      </c>
      <c r="B14" s="160">
        <v>23.2015</v>
      </c>
      <c r="C14" s="161">
        <f t="shared" si="0"/>
        <v>4</v>
      </c>
      <c r="D14" s="162">
        <f t="shared" si="5"/>
        <v>6.036515958657742</v>
      </c>
      <c r="E14" s="163">
        <v>14.2</v>
      </c>
      <c r="F14" s="164">
        <f t="shared" si="1"/>
        <v>5</v>
      </c>
      <c r="G14" s="165">
        <v>67.6921</v>
      </c>
      <c r="H14" s="161">
        <f t="shared" si="2"/>
        <v>5</v>
      </c>
      <c r="I14" s="162">
        <f t="shared" si="3"/>
        <v>10.139791161833624</v>
      </c>
      <c r="J14" s="182">
        <v>6.18668448677767</v>
      </c>
      <c r="K14" s="183">
        <f t="shared" si="4"/>
        <v>6</v>
      </c>
    </row>
    <row r="15" spans="1:11" ht="24.75" customHeight="1">
      <c r="A15" s="170" t="s">
        <v>103</v>
      </c>
      <c r="B15" s="160">
        <v>13.1836</v>
      </c>
      <c r="C15" s="161">
        <f t="shared" si="0"/>
        <v>7</v>
      </c>
      <c r="D15" s="162">
        <f t="shared" si="5"/>
        <v>3.4300804599944064</v>
      </c>
      <c r="E15" s="163">
        <v>5.4</v>
      </c>
      <c r="F15" s="164">
        <f t="shared" si="1"/>
        <v>9</v>
      </c>
      <c r="G15" s="165">
        <v>37.0981</v>
      </c>
      <c r="H15" s="161">
        <f t="shared" si="2"/>
        <v>9</v>
      </c>
      <c r="I15" s="162">
        <f t="shared" si="3"/>
        <v>5.5570293505567125</v>
      </c>
      <c r="J15" s="182">
        <v>3.02280502976984</v>
      </c>
      <c r="K15" s="183">
        <f t="shared" si="4"/>
        <v>8</v>
      </c>
    </row>
    <row r="16" spans="1:11" ht="24.75" customHeight="1">
      <c r="A16" s="159" t="s">
        <v>104</v>
      </c>
      <c r="B16" s="160">
        <v>10.3246</v>
      </c>
      <c r="C16" s="161">
        <f t="shared" si="0"/>
        <v>9</v>
      </c>
      <c r="D16" s="162">
        <f t="shared" si="5"/>
        <v>2.6862320395990658</v>
      </c>
      <c r="E16" s="163">
        <v>12.3</v>
      </c>
      <c r="F16" s="164">
        <f t="shared" si="1"/>
        <v>7</v>
      </c>
      <c r="G16" s="165">
        <v>70.5975</v>
      </c>
      <c r="H16" s="161">
        <f t="shared" si="2"/>
        <v>3</v>
      </c>
      <c r="I16" s="162">
        <f t="shared" si="3"/>
        <v>10.574999247291034</v>
      </c>
      <c r="J16" s="182">
        <v>9.5299045845939</v>
      </c>
      <c r="K16" s="183">
        <f t="shared" si="4"/>
        <v>5</v>
      </c>
    </row>
    <row r="17" spans="1:11" ht="24.75" customHeight="1">
      <c r="A17" s="159" t="s">
        <v>105</v>
      </c>
      <c r="B17" s="160">
        <v>8.3098</v>
      </c>
      <c r="C17" s="161">
        <f t="shared" si="0"/>
        <v>10</v>
      </c>
      <c r="D17" s="162">
        <f t="shared" si="5"/>
        <v>2.1620257445964315</v>
      </c>
      <c r="E17" s="163">
        <v>-10.3</v>
      </c>
      <c r="F17" s="164">
        <f t="shared" si="1"/>
        <v>10</v>
      </c>
      <c r="G17" s="165">
        <v>29.16</v>
      </c>
      <c r="H17" s="161">
        <f t="shared" si="2"/>
        <v>10</v>
      </c>
      <c r="I17" s="162">
        <f t="shared" si="3"/>
        <v>4.3679588944510295</v>
      </c>
      <c r="J17" s="182">
        <v>-17.1020986018797</v>
      </c>
      <c r="K17" s="183">
        <f t="shared" si="4"/>
        <v>11</v>
      </c>
    </row>
    <row r="18" spans="1:11" ht="24.75" customHeight="1">
      <c r="A18" s="159" t="s">
        <v>106</v>
      </c>
      <c r="B18" s="160">
        <v>10.7981</v>
      </c>
      <c r="C18" s="161">
        <f t="shared" si="0"/>
        <v>8</v>
      </c>
      <c r="D18" s="162">
        <f t="shared" si="5"/>
        <v>2.8094262428369787</v>
      </c>
      <c r="E18" s="163">
        <v>42.4</v>
      </c>
      <c r="F18" s="164">
        <f t="shared" si="1"/>
        <v>1</v>
      </c>
      <c r="G18" s="165">
        <v>15.5733</v>
      </c>
      <c r="H18" s="161">
        <f t="shared" si="2"/>
        <v>11</v>
      </c>
      <c r="I18" s="162">
        <f t="shared" si="3"/>
        <v>2.3327686642988414</v>
      </c>
      <c r="J18" s="182">
        <v>91.2242141453831</v>
      </c>
      <c r="K18" s="183">
        <f t="shared" si="4"/>
        <v>1</v>
      </c>
    </row>
    <row r="19" spans="1:11" ht="24.75" customHeight="1">
      <c r="A19" s="171" t="s">
        <v>107</v>
      </c>
      <c r="B19" s="172">
        <v>5.1621</v>
      </c>
      <c r="C19" s="173">
        <f t="shared" si="0"/>
        <v>12</v>
      </c>
      <c r="D19" s="174">
        <f t="shared" si="5"/>
        <v>1.3430639842332233</v>
      </c>
      <c r="E19" s="175">
        <v>21.6</v>
      </c>
      <c r="F19" s="176">
        <f t="shared" si="1"/>
        <v>4</v>
      </c>
      <c r="G19" s="177">
        <v>9.0166</v>
      </c>
      <c r="H19" s="173">
        <f t="shared" si="2"/>
        <v>12</v>
      </c>
      <c r="I19" s="174">
        <f t="shared" si="3"/>
        <v>1.3506220222121794</v>
      </c>
      <c r="J19" s="186">
        <v>-6.06925577131428</v>
      </c>
      <c r="K19" s="187">
        <f t="shared" si="4"/>
        <v>10</v>
      </c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0.75" right="0.55" top="0.39" bottom="0.59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workbookViewId="0" topLeftCell="A1">
      <selection activeCell="U12" sqref="U12"/>
    </sheetView>
  </sheetViews>
  <sheetFormatPr defaultColWidth="9.125" defaultRowHeight="33" customHeight="1"/>
  <cols>
    <col min="1" max="1" width="11.375" style="1" customWidth="1"/>
    <col min="2" max="2" width="9.875" style="1" customWidth="1"/>
    <col min="3" max="6" width="8.50390625" style="1" customWidth="1"/>
    <col min="7" max="7" width="9.625" style="1" customWidth="1"/>
    <col min="8" max="8" width="9.50390625" style="1" customWidth="1"/>
    <col min="9" max="12" width="8.50390625" style="1" customWidth="1"/>
    <col min="13" max="13" width="9.375" style="1" customWidth="1"/>
    <col min="14" max="16" width="9.125" style="1" hidden="1" customWidth="1"/>
    <col min="17" max="17" width="9.125" style="1" customWidth="1"/>
    <col min="18" max="18" width="9.125" style="1" hidden="1" customWidth="1"/>
    <col min="19" max="19" width="13.00390625" style="1" customWidth="1"/>
    <col min="20" max="20" width="10.375" style="1" bestFit="1" customWidth="1"/>
    <col min="21" max="16384" width="9.125" style="1" customWidth="1"/>
  </cols>
  <sheetData>
    <row r="1" spans="1:13" ht="33" customHeight="1">
      <c r="A1" s="2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5.75" customHeight="1">
      <c r="A2" s="100" t="s">
        <v>68</v>
      </c>
      <c r="B2" s="101" t="s">
        <v>70</v>
      </c>
      <c r="C2" s="101"/>
      <c r="D2" s="101"/>
      <c r="E2" s="101"/>
      <c r="F2" s="101"/>
      <c r="G2" s="102"/>
      <c r="H2" s="103" t="s">
        <v>71</v>
      </c>
      <c r="I2" s="124"/>
      <c r="J2" s="124"/>
      <c r="K2" s="124"/>
      <c r="L2" s="124"/>
      <c r="M2" s="124"/>
    </row>
    <row r="3" spans="1:13" ht="27.75" customHeight="1">
      <c r="A3" s="6"/>
      <c r="B3" s="104" t="s">
        <v>113</v>
      </c>
      <c r="C3" s="105"/>
      <c r="D3" s="105"/>
      <c r="E3" s="105"/>
      <c r="F3" s="105"/>
      <c r="G3" s="105"/>
      <c r="H3" s="25" t="s">
        <v>113</v>
      </c>
      <c r="I3" s="25"/>
      <c r="J3" s="25"/>
      <c r="K3" s="25"/>
      <c r="L3" s="25"/>
      <c r="M3" s="125"/>
    </row>
    <row r="4" spans="1:13" ht="33" customHeight="1">
      <c r="A4" s="106"/>
      <c r="B4" s="107" t="s">
        <v>75</v>
      </c>
      <c r="C4" s="107" t="s">
        <v>74</v>
      </c>
      <c r="D4" s="9" t="s">
        <v>76</v>
      </c>
      <c r="E4" s="9" t="s">
        <v>73</v>
      </c>
      <c r="F4" s="26" t="s">
        <v>74</v>
      </c>
      <c r="G4" s="108" t="s">
        <v>114</v>
      </c>
      <c r="H4" s="109" t="s">
        <v>75</v>
      </c>
      <c r="I4" s="109" t="s">
        <v>74</v>
      </c>
      <c r="J4" s="126" t="s">
        <v>76</v>
      </c>
      <c r="K4" s="127" t="s">
        <v>73</v>
      </c>
      <c r="L4" s="126" t="s">
        <v>74</v>
      </c>
      <c r="M4" s="128" t="s">
        <v>114</v>
      </c>
    </row>
    <row r="5" spans="1:18" ht="33" customHeight="1">
      <c r="A5" s="110" t="s">
        <v>77</v>
      </c>
      <c r="B5" s="111">
        <v>2904.49</v>
      </c>
      <c r="C5" s="112"/>
      <c r="D5" s="113"/>
      <c r="E5" s="114">
        <v>13.1</v>
      </c>
      <c r="F5" s="115"/>
      <c r="G5" s="116">
        <f>E5-N5</f>
        <v>-4.700000000000001</v>
      </c>
      <c r="H5" s="111">
        <v>433.45</v>
      </c>
      <c r="I5" s="112"/>
      <c r="J5" s="113"/>
      <c r="K5" s="14">
        <v>10.1</v>
      </c>
      <c r="L5" s="112"/>
      <c r="M5" s="129">
        <f>K5-R5</f>
        <v>0.29999999999999893</v>
      </c>
      <c r="N5" s="1">
        <v>17.8</v>
      </c>
      <c r="O5" s="1">
        <v>16.1</v>
      </c>
      <c r="P5" s="1">
        <v>8.8</v>
      </c>
      <c r="R5" s="1">
        <v>9.8</v>
      </c>
    </row>
    <row r="6" spans="1:20" ht="33" customHeight="1">
      <c r="A6" s="16" t="s">
        <v>78</v>
      </c>
      <c r="B6" s="117">
        <v>530.21</v>
      </c>
      <c r="C6" s="17">
        <f>RANK(B6,$B$6:$B$13)</f>
        <v>2</v>
      </c>
      <c r="D6" s="118">
        <f>B6/2904.49*100</f>
        <v>18.25483992026139</v>
      </c>
      <c r="E6" s="118">
        <v>8.6</v>
      </c>
      <c r="F6" s="119">
        <f>RANK(E6,$E$6:$E$13)</f>
        <v>6</v>
      </c>
      <c r="G6" s="116">
        <f aca="true" t="shared" si="0" ref="G6:G13">E6-N6</f>
        <v>-8.6</v>
      </c>
      <c r="H6" s="117">
        <v>229.27</v>
      </c>
      <c r="I6" s="17">
        <f>RANK(H6,$H$6:$H$13)</f>
        <v>1</v>
      </c>
      <c r="J6" s="118">
        <f>H6/433.45*100</f>
        <v>52.89422078671128</v>
      </c>
      <c r="K6" s="14">
        <v>8.5</v>
      </c>
      <c r="L6" s="130">
        <f>RANK(K6,$K$6:$K$13)</f>
        <v>7</v>
      </c>
      <c r="M6" s="129">
        <f aca="true" t="shared" si="1" ref="M6:M13">K6-R6</f>
        <v>-0.3000000000000007</v>
      </c>
      <c r="N6" s="131">
        <v>17.2</v>
      </c>
      <c r="O6" s="1">
        <v>17.5</v>
      </c>
      <c r="P6" s="1">
        <v>7.6</v>
      </c>
      <c r="R6" s="135">
        <v>8.8</v>
      </c>
      <c r="S6" s="136"/>
      <c r="T6" s="137"/>
    </row>
    <row r="7" spans="1:20" ht="33" customHeight="1">
      <c r="A7" s="16" t="s">
        <v>80</v>
      </c>
      <c r="B7" s="111">
        <v>233.05</v>
      </c>
      <c r="C7" s="17">
        <f aca="true" t="shared" si="2" ref="C7:C13">RANK(B7,$B$6:$B$13)</f>
        <v>7</v>
      </c>
      <c r="D7" s="118">
        <f aca="true" t="shared" si="3" ref="D7:D13">B7/2904.49*100</f>
        <v>8.02378386567005</v>
      </c>
      <c r="E7" s="118">
        <v>12.5</v>
      </c>
      <c r="F7" s="119">
        <f aca="true" t="shared" si="4" ref="F7:F13">RANK(E7,$E$6:$E$13)</f>
        <v>4</v>
      </c>
      <c r="G7" s="116">
        <f t="shared" si="0"/>
        <v>-0.3000000000000007</v>
      </c>
      <c r="H7" s="111">
        <v>36.66</v>
      </c>
      <c r="I7" s="17">
        <f aca="true" t="shared" si="5" ref="I7:I13">RANK(H7,$H$6:$H$13)</f>
        <v>3</v>
      </c>
      <c r="J7" s="118">
        <f aca="true" t="shared" si="6" ref="J7:J13">H7/433.45*100</f>
        <v>8.457722920752104</v>
      </c>
      <c r="K7" s="14">
        <v>11</v>
      </c>
      <c r="L7" s="130">
        <f aca="true" t="shared" si="7" ref="L7:L13">RANK(K7,$K$6:$K$13)</f>
        <v>5</v>
      </c>
      <c r="M7" s="129">
        <f t="shared" si="1"/>
        <v>3.3</v>
      </c>
      <c r="N7" s="131">
        <v>12.8</v>
      </c>
      <c r="O7" s="1">
        <v>12.5</v>
      </c>
      <c r="P7" s="1">
        <v>7.4</v>
      </c>
      <c r="R7" s="135">
        <v>7.7</v>
      </c>
      <c r="S7" s="138"/>
      <c r="T7" s="137"/>
    </row>
    <row r="8" spans="1:20" ht="33" customHeight="1">
      <c r="A8" s="16" t="s">
        <v>81</v>
      </c>
      <c r="B8" s="111">
        <v>561.89</v>
      </c>
      <c r="C8" s="17">
        <f t="shared" si="2"/>
        <v>1</v>
      </c>
      <c r="D8" s="118">
        <f t="shared" si="3"/>
        <v>19.34556497009802</v>
      </c>
      <c r="E8" s="118">
        <v>10.8</v>
      </c>
      <c r="F8" s="119">
        <f t="shared" si="4"/>
        <v>5</v>
      </c>
      <c r="G8" s="116">
        <f t="shared" si="0"/>
        <v>1.3000000000000007</v>
      </c>
      <c r="H8" s="111">
        <v>58.56</v>
      </c>
      <c r="I8" s="17">
        <f t="shared" si="5"/>
        <v>2</v>
      </c>
      <c r="J8" s="118">
        <f t="shared" si="6"/>
        <v>13.510208789941169</v>
      </c>
      <c r="K8" s="14">
        <v>13.3</v>
      </c>
      <c r="L8" s="130">
        <f t="shared" si="7"/>
        <v>3</v>
      </c>
      <c r="M8" s="129">
        <f t="shared" si="1"/>
        <v>0.6000000000000014</v>
      </c>
      <c r="N8" s="131">
        <v>9.5</v>
      </c>
      <c r="O8" s="1">
        <v>10.5</v>
      </c>
      <c r="P8" s="1">
        <v>11.8</v>
      </c>
      <c r="R8" s="135">
        <v>12.7</v>
      </c>
      <c r="S8" s="138"/>
      <c r="T8" s="137"/>
    </row>
    <row r="9" spans="1:20" ht="33" customHeight="1">
      <c r="A9" s="16" t="s">
        <v>82</v>
      </c>
      <c r="B9" s="111">
        <v>257.22</v>
      </c>
      <c r="C9" s="17">
        <f t="shared" si="2"/>
        <v>6</v>
      </c>
      <c r="D9" s="118">
        <f t="shared" si="3"/>
        <v>8.855943728503114</v>
      </c>
      <c r="E9" s="118">
        <v>15.9</v>
      </c>
      <c r="F9" s="119">
        <f t="shared" si="4"/>
        <v>1</v>
      </c>
      <c r="G9" s="116">
        <f t="shared" si="0"/>
        <v>-0.29999999999999893</v>
      </c>
      <c r="H9" s="111">
        <v>14.54</v>
      </c>
      <c r="I9" s="17">
        <f t="shared" si="5"/>
        <v>8</v>
      </c>
      <c r="J9" s="118">
        <f t="shared" si="6"/>
        <v>3.354481485753835</v>
      </c>
      <c r="K9" s="14">
        <v>14.3</v>
      </c>
      <c r="L9" s="130">
        <f t="shared" si="7"/>
        <v>1</v>
      </c>
      <c r="M9" s="129">
        <f t="shared" si="1"/>
        <v>3.4000000000000004</v>
      </c>
      <c r="N9" s="131">
        <v>16.2</v>
      </c>
      <c r="O9" s="1">
        <v>14.1</v>
      </c>
      <c r="P9" s="1">
        <v>10.8</v>
      </c>
      <c r="R9" s="135">
        <v>10.9</v>
      </c>
      <c r="S9" s="138"/>
      <c r="T9" s="137"/>
    </row>
    <row r="10" spans="1:20" ht="33" customHeight="1">
      <c r="A10" s="16" t="s">
        <v>83</v>
      </c>
      <c r="B10" s="111">
        <v>315.8</v>
      </c>
      <c r="C10" s="17">
        <f t="shared" si="2"/>
        <v>5</v>
      </c>
      <c r="D10" s="118">
        <f t="shared" si="3"/>
        <v>10.872821046035622</v>
      </c>
      <c r="E10" s="118">
        <v>15.2</v>
      </c>
      <c r="F10" s="119">
        <f t="shared" si="4"/>
        <v>3</v>
      </c>
      <c r="G10" s="116">
        <f t="shared" si="0"/>
        <v>-2.3000000000000007</v>
      </c>
      <c r="H10" s="111">
        <v>24.09</v>
      </c>
      <c r="I10" s="17">
        <f t="shared" si="5"/>
        <v>6</v>
      </c>
      <c r="J10" s="118">
        <f t="shared" si="6"/>
        <v>5.557734456107971</v>
      </c>
      <c r="K10" s="14">
        <v>11.1</v>
      </c>
      <c r="L10" s="130">
        <f t="shared" si="7"/>
        <v>4</v>
      </c>
      <c r="M10" s="129">
        <f t="shared" si="1"/>
        <v>-0.9000000000000004</v>
      </c>
      <c r="N10" s="131">
        <v>17.5</v>
      </c>
      <c r="O10" s="1">
        <v>20.4</v>
      </c>
      <c r="P10" s="1">
        <v>10.6</v>
      </c>
      <c r="R10" s="135">
        <v>12</v>
      </c>
      <c r="S10" s="138"/>
      <c r="T10" s="137"/>
    </row>
    <row r="11" spans="1:20" ht="33" customHeight="1">
      <c r="A11" s="16" t="s">
        <v>84</v>
      </c>
      <c r="B11" s="111">
        <v>153.73</v>
      </c>
      <c r="C11" s="17">
        <f t="shared" si="2"/>
        <v>8</v>
      </c>
      <c r="D11" s="118">
        <f t="shared" si="3"/>
        <v>5.292839706798784</v>
      </c>
      <c r="E11" s="118">
        <v>8.1</v>
      </c>
      <c r="F11" s="119">
        <f t="shared" si="4"/>
        <v>7</v>
      </c>
      <c r="G11" s="116">
        <f t="shared" si="0"/>
        <v>-31.6</v>
      </c>
      <c r="H11" s="111">
        <v>18.49</v>
      </c>
      <c r="I11" s="17">
        <f t="shared" si="5"/>
        <v>7</v>
      </c>
      <c r="J11" s="118">
        <f t="shared" si="6"/>
        <v>4.265774599146384</v>
      </c>
      <c r="K11" s="14">
        <v>8.5</v>
      </c>
      <c r="L11" s="130">
        <f t="shared" si="7"/>
        <v>7</v>
      </c>
      <c r="M11" s="129">
        <f t="shared" si="1"/>
        <v>-3.3000000000000007</v>
      </c>
      <c r="N11" s="131">
        <v>39.7</v>
      </c>
      <c r="O11" s="1">
        <v>36.5</v>
      </c>
      <c r="P11" s="1">
        <v>10.1</v>
      </c>
      <c r="R11" s="135">
        <v>11.8</v>
      </c>
      <c r="S11" s="138"/>
      <c r="T11" s="137"/>
    </row>
    <row r="12" spans="1:20" ht="33" customHeight="1">
      <c r="A12" s="16" t="s">
        <v>85</v>
      </c>
      <c r="B12" s="111">
        <v>354.08</v>
      </c>
      <c r="C12" s="17">
        <f t="shared" si="2"/>
        <v>4</v>
      </c>
      <c r="D12" s="118">
        <f t="shared" si="3"/>
        <v>12.190780481254885</v>
      </c>
      <c r="E12" s="118">
        <v>7.2</v>
      </c>
      <c r="F12" s="119">
        <f t="shared" si="4"/>
        <v>8</v>
      </c>
      <c r="G12" s="116">
        <f t="shared" si="0"/>
        <v>-25.900000000000002</v>
      </c>
      <c r="H12" s="111">
        <v>25.11</v>
      </c>
      <c r="I12" s="17">
        <f t="shared" si="5"/>
        <v>5</v>
      </c>
      <c r="J12" s="118">
        <f t="shared" si="6"/>
        <v>5.793055715768832</v>
      </c>
      <c r="K12" s="14">
        <v>14</v>
      </c>
      <c r="L12" s="130">
        <f t="shared" si="7"/>
        <v>2</v>
      </c>
      <c r="M12" s="129">
        <f t="shared" si="1"/>
        <v>1</v>
      </c>
      <c r="N12" s="131">
        <v>33.1</v>
      </c>
      <c r="O12" s="1">
        <v>28.4</v>
      </c>
      <c r="P12" s="1">
        <v>15</v>
      </c>
      <c r="R12" s="135">
        <v>13</v>
      </c>
      <c r="S12" s="138"/>
      <c r="T12" s="137"/>
    </row>
    <row r="13" spans="1:20" ht="33" customHeight="1">
      <c r="A13" s="18" t="s">
        <v>86</v>
      </c>
      <c r="B13" s="120">
        <v>417.36</v>
      </c>
      <c r="C13" s="20">
        <f t="shared" si="2"/>
        <v>3</v>
      </c>
      <c r="D13" s="121">
        <f t="shared" si="3"/>
        <v>14.369476224741696</v>
      </c>
      <c r="E13" s="121">
        <v>15.6</v>
      </c>
      <c r="F13" s="122">
        <f t="shared" si="4"/>
        <v>2</v>
      </c>
      <c r="G13" s="123">
        <f t="shared" si="0"/>
        <v>2.9000000000000004</v>
      </c>
      <c r="H13" s="120">
        <v>26.72</v>
      </c>
      <c r="I13" s="20">
        <f t="shared" si="5"/>
        <v>4</v>
      </c>
      <c r="J13" s="121">
        <f t="shared" si="6"/>
        <v>6.164494174645288</v>
      </c>
      <c r="K13" s="21">
        <v>9.3</v>
      </c>
      <c r="L13" s="132">
        <f t="shared" si="7"/>
        <v>6</v>
      </c>
      <c r="M13" s="133">
        <f t="shared" si="1"/>
        <v>1.1000000000000014</v>
      </c>
      <c r="N13" s="134">
        <v>12.7</v>
      </c>
      <c r="O13" s="1">
        <v>9.5</v>
      </c>
      <c r="P13" s="1">
        <v>7.4</v>
      </c>
      <c r="R13" s="135">
        <v>8.2</v>
      </c>
      <c r="S13" s="138"/>
      <c r="T13" s="137"/>
    </row>
    <row r="14" spans="19:20" ht="33" customHeight="1">
      <c r="S14" s="138"/>
      <c r="T14" s="137"/>
    </row>
  </sheetData>
  <sheetProtection/>
  <mergeCells count="6">
    <mergeCell ref="A1:M1"/>
    <mergeCell ref="B2:G2"/>
    <mergeCell ref="H2:M2"/>
    <mergeCell ref="B3:G3"/>
    <mergeCell ref="H3:M3"/>
    <mergeCell ref="A2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30"/>
  <sheetViews>
    <sheetView zoomScaleSheetLayoutView="100" workbookViewId="0" topLeftCell="A1">
      <selection activeCell="N6" sqref="N6"/>
    </sheetView>
  </sheetViews>
  <sheetFormatPr defaultColWidth="11.625" defaultRowHeight="36" customHeight="1"/>
  <cols>
    <col min="1" max="1" width="11.625" style="71" customWidth="1"/>
    <col min="2" max="6" width="12.625" style="71" customWidth="1"/>
    <col min="7" max="9" width="12.625" style="72" customWidth="1"/>
    <col min="10" max="10" width="9.125" style="71" customWidth="1"/>
    <col min="11" max="11" width="7.00390625" style="71" hidden="1" customWidth="1"/>
    <col min="12" max="12" width="0.12890625" style="71" hidden="1" customWidth="1"/>
    <col min="13" max="13" width="11.625" style="71" hidden="1" customWidth="1"/>
    <col min="14" max="16384" width="11.625" style="71" customWidth="1"/>
  </cols>
  <sheetData>
    <row r="1" spans="1:10" ht="36" customHeight="1">
      <c r="A1" s="73" t="s">
        <v>115</v>
      </c>
      <c r="B1" s="73"/>
      <c r="C1" s="73"/>
      <c r="D1" s="73"/>
      <c r="E1" s="73"/>
      <c r="F1" s="73"/>
      <c r="G1" s="73"/>
      <c r="H1" s="73"/>
      <c r="I1" s="73"/>
      <c r="J1" s="72"/>
    </row>
    <row r="2" spans="1:10" ht="37.5" customHeight="1">
      <c r="A2" s="74" t="s">
        <v>68</v>
      </c>
      <c r="B2" s="75" t="s">
        <v>116</v>
      </c>
      <c r="C2" s="75"/>
      <c r="D2" s="75"/>
      <c r="E2" s="75"/>
      <c r="F2" s="75"/>
      <c r="G2" s="75"/>
      <c r="H2" s="76" t="s">
        <v>69</v>
      </c>
      <c r="I2" s="76"/>
      <c r="J2" s="72"/>
    </row>
    <row r="3" spans="1:10" ht="33" customHeight="1">
      <c r="A3" s="77"/>
      <c r="B3" s="78" t="s">
        <v>117</v>
      </c>
      <c r="C3" s="78"/>
      <c r="D3" s="78"/>
      <c r="E3" s="78"/>
      <c r="F3" s="78"/>
      <c r="G3" s="78"/>
      <c r="H3" s="79" t="s">
        <v>117</v>
      </c>
      <c r="I3" s="79"/>
      <c r="J3" s="72"/>
    </row>
    <row r="4" spans="1:10" ht="33" customHeight="1">
      <c r="A4" s="77"/>
      <c r="B4" s="80" t="s">
        <v>75</v>
      </c>
      <c r="C4" s="80" t="s">
        <v>74</v>
      </c>
      <c r="D4" s="80" t="s">
        <v>76</v>
      </c>
      <c r="E4" s="80" t="s">
        <v>73</v>
      </c>
      <c r="F4" s="80" t="s">
        <v>74</v>
      </c>
      <c r="G4" s="81" t="s">
        <v>114</v>
      </c>
      <c r="H4" s="79" t="s">
        <v>73</v>
      </c>
      <c r="I4" s="80" t="s">
        <v>74</v>
      </c>
      <c r="J4" s="72"/>
    </row>
    <row r="5" spans="1:13" ht="27.75" customHeight="1">
      <c r="A5" s="82" t="s">
        <v>77</v>
      </c>
      <c r="B5" s="83"/>
      <c r="C5" s="84"/>
      <c r="D5" s="85"/>
      <c r="E5" s="86"/>
      <c r="F5" s="87"/>
      <c r="G5" s="85"/>
      <c r="H5" s="86">
        <v>11.1</v>
      </c>
      <c r="I5" s="95"/>
      <c r="J5" s="72"/>
      <c r="K5" s="96">
        <v>10.079</v>
      </c>
      <c r="L5" s="97">
        <v>13.3</v>
      </c>
      <c r="M5" s="71">
        <v>12.7</v>
      </c>
    </row>
    <row r="6" spans="1:13" ht="27.75" customHeight="1">
      <c r="A6" s="46" t="s">
        <v>78</v>
      </c>
      <c r="B6" s="83"/>
      <c r="C6" s="87" t="e">
        <f>RANK(B6,$B$6:$B$14)</f>
        <v>#N/A</v>
      </c>
      <c r="D6" s="85" t="e">
        <f>B6/$B$5*100</f>
        <v>#DIV/0!</v>
      </c>
      <c r="E6" s="86"/>
      <c r="F6" s="87" t="e">
        <f>RANK(E6,$E$6:$E$14)</f>
        <v>#N/A</v>
      </c>
      <c r="G6" s="85"/>
      <c r="H6" s="86">
        <v>8.3</v>
      </c>
      <c r="I6" s="95">
        <f>RANK(H6,$H$6:$H$14)</f>
        <v>8</v>
      </c>
      <c r="K6" s="96">
        <v>5.5</v>
      </c>
      <c r="L6" s="98">
        <v>5.2</v>
      </c>
      <c r="M6" s="71">
        <v>6.1</v>
      </c>
    </row>
    <row r="7" spans="1:13" ht="27.75" customHeight="1">
      <c r="A7" s="46" t="s">
        <v>80</v>
      </c>
      <c r="B7" s="83"/>
      <c r="C7" s="87" t="e">
        <f aca="true" t="shared" si="0" ref="C7:C14">RANK(B7,$B$6:$B$14)</f>
        <v>#N/A</v>
      </c>
      <c r="D7" s="85" t="e">
        <f aca="true" t="shared" si="1" ref="D7:D14">B7/$B$5*100</f>
        <v>#DIV/0!</v>
      </c>
      <c r="E7" s="86"/>
      <c r="F7" s="87" t="e">
        <f aca="true" t="shared" si="2" ref="F7:F14">RANK(E7,$E$6:$E$14)</f>
        <v>#N/A</v>
      </c>
      <c r="G7" s="85"/>
      <c r="H7" s="86">
        <v>8</v>
      </c>
      <c r="I7" s="95">
        <f aca="true" t="shared" si="3" ref="I7:I14">RANK(H7,$H$6:$H$14)</f>
        <v>9</v>
      </c>
      <c r="K7" s="96">
        <v>9.8</v>
      </c>
      <c r="L7" s="98">
        <v>12.5</v>
      </c>
      <c r="M7" s="71">
        <v>16.1</v>
      </c>
    </row>
    <row r="8" spans="1:13" ht="27.75" customHeight="1">
      <c r="A8" s="46" t="s">
        <v>81</v>
      </c>
      <c r="B8" s="83"/>
      <c r="C8" s="87" t="e">
        <f t="shared" si="0"/>
        <v>#N/A</v>
      </c>
      <c r="D8" s="85" t="e">
        <f t="shared" si="1"/>
        <v>#DIV/0!</v>
      </c>
      <c r="E8" s="86"/>
      <c r="F8" s="87" t="e">
        <f t="shared" si="2"/>
        <v>#N/A</v>
      </c>
      <c r="G8" s="85"/>
      <c r="H8" s="86">
        <v>10.5</v>
      </c>
      <c r="I8" s="95">
        <f t="shared" si="3"/>
        <v>5</v>
      </c>
      <c r="K8" s="96">
        <v>10.4</v>
      </c>
      <c r="L8" s="98">
        <v>13.6</v>
      </c>
      <c r="M8" s="71">
        <v>11</v>
      </c>
    </row>
    <row r="9" spans="1:13" ht="27.75" customHeight="1">
      <c r="A9" s="46" t="s">
        <v>82</v>
      </c>
      <c r="B9" s="83"/>
      <c r="C9" s="87" t="e">
        <f t="shared" si="0"/>
        <v>#N/A</v>
      </c>
      <c r="D9" s="85" t="e">
        <f t="shared" si="1"/>
        <v>#DIV/0!</v>
      </c>
      <c r="E9" s="86"/>
      <c r="F9" s="87" t="e">
        <f t="shared" si="2"/>
        <v>#N/A</v>
      </c>
      <c r="G9" s="85"/>
      <c r="H9" s="86">
        <v>9.2</v>
      </c>
      <c r="I9" s="95">
        <f t="shared" si="3"/>
        <v>6</v>
      </c>
      <c r="K9" s="96">
        <v>15</v>
      </c>
      <c r="L9" s="98">
        <v>29</v>
      </c>
      <c r="M9" s="71">
        <v>44.2</v>
      </c>
    </row>
    <row r="10" spans="1:13" ht="27.75" customHeight="1">
      <c r="A10" s="46" t="s">
        <v>83</v>
      </c>
      <c r="B10" s="83"/>
      <c r="C10" s="87" t="e">
        <f t="shared" si="0"/>
        <v>#N/A</v>
      </c>
      <c r="D10" s="85" t="e">
        <f t="shared" si="1"/>
        <v>#DIV/0!</v>
      </c>
      <c r="E10" s="86"/>
      <c r="F10" s="87" t="e">
        <f t="shared" si="2"/>
        <v>#N/A</v>
      </c>
      <c r="G10" s="85"/>
      <c r="H10" s="86">
        <v>13.2</v>
      </c>
      <c r="I10" s="95">
        <f t="shared" si="3"/>
        <v>2</v>
      </c>
      <c r="K10" s="96">
        <v>11.3</v>
      </c>
      <c r="L10" s="98">
        <v>13.9</v>
      </c>
      <c r="M10" s="71">
        <v>12.1</v>
      </c>
    </row>
    <row r="11" spans="1:13" ht="27.75" customHeight="1">
      <c r="A11" s="46" t="s">
        <v>84</v>
      </c>
      <c r="B11" s="83"/>
      <c r="C11" s="87" t="e">
        <f t="shared" si="0"/>
        <v>#N/A</v>
      </c>
      <c r="D11" s="85" t="e">
        <f t="shared" si="1"/>
        <v>#DIV/0!</v>
      </c>
      <c r="E11" s="86"/>
      <c r="F11" s="87" t="e">
        <f t="shared" si="2"/>
        <v>#N/A</v>
      </c>
      <c r="G11" s="85"/>
      <c r="H11" s="86">
        <v>14.3</v>
      </c>
      <c r="I11" s="95">
        <f t="shared" si="3"/>
        <v>1</v>
      </c>
      <c r="K11" s="96">
        <v>5.5</v>
      </c>
      <c r="L11" s="98">
        <v>-6</v>
      </c>
      <c r="M11" s="71">
        <v>15.1</v>
      </c>
    </row>
    <row r="12" spans="1:13" ht="27.75" customHeight="1">
      <c r="A12" s="46" t="s">
        <v>85</v>
      </c>
      <c r="B12" s="83"/>
      <c r="C12" s="87" t="e">
        <f t="shared" si="0"/>
        <v>#N/A</v>
      </c>
      <c r="D12" s="85" t="e">
        <f t="shared" si="1"/>
        <v>#DIV/0!</v>
      </c>
      <c r="E12" s="86"/>
      <c r="F12" s="87" t="e">
        <f t="shared" si="2"/>
        <v>#N/A</v>
      </c>
      <c r="G12" s="85"/>
      <c r="H12" s="86">
        <v>11.6</v>
      </c>
      <c r="I12" s="95">
        <f t="shared" si="3"/>
        <v>4</v>
      </c>
      <c r="K12" s="96">
        <v>14.2</v>
      </c>
      <c r="L12" s="98">
        <v>18.2</v>
      </c>
      <c r="M12" s="71">
        <v>16.3</v>
      </c>
    </row>
    <row r="13" spans="1:13" ht="27.75" customHeight="1">
      <c r="A13" s="46" t="s">
        <v>86</v>
      </c>
      <c r="B13" s="83"/>
      <c r="C13" s="87" t="e">
        <f t="shared" si="0"/>
        <v>#N/A</v>
      </c>
      <c r="D13" s="85" t="e">
        <f t="shared" si="1"/>
        <v>#DIV/0!</v>
      </c>
      <c r="E13" s="86"/>
      <c r="F13" s="87" t="e">
        <f t="shared" si="2"/>
        <v>#N/A</v>
      </c>
      <c r="G13" s="85"/>
      <c r="H13" s="86">
        <v>9</v>
      </c>
      <c r="I13" s="95">
        <f t="shared" si="3"/>
        <v>7</v>
      </c>
      <c r="K13" s="96">
        <v>10.2</v>
      </c>
      <c r="L13" s="98">
        <v>12.3</v>
      </c>
      <c r="M13" s="71">
        <v>8.5</v>
      </c>
    </row>
    <row r="14" spans="1:13" ht="27.75" customHeight="1">
      <c r="A14" s="88" t="s">
        <v>79</v>
      </c>
      <c r="B14" s="89"/>
      <c r="C14" s="90" t="e">
        <f t="shared" si="0"/>
        <v>#N/A</v>
      </c>
      <c r="D14" s="91" t="e">
        <f t="shared" si="1"/>
        <v>#DIV/0!</v>
      </c>
      <c r="E14" s="92"/>
      <c r="F14" s="90" t="e">
        <f t="shared" si="2"/>
        <v>#N/A</v>
      </c>
      <c r="G14" s="91"/>
      <c r="H14" s="92">
        <v>12.1</v>
      </c>
      <c r="I14" s="99">
        <f t="shared" si="3"/>
        <v>3</v>
      </c>
      <c r="M14" s="71" t="s">
        <v>9</v>
      </c>
    </row>
    <row r="15" spans="1:255" s="70" customFormat="1" ht="27.75" customHeight="1">
      <c r="A15" s="93"/>
      <c r="B15" s="94"/>
      <c r="C15" s="94"/>
      <c r="D15" s="94"/>
      <c r="E15" s="94"/>
      <c r="F15" s="94"/>
      <c r="G15" s="94"/>
      <c r="H15" s="94"/>
      <c r="I15" s="94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</row>
    <row r="16" spans="1:255" s="70" customFormat="1" ht="36" customHeight="1">
      <c r="A16" s="71"/>
      <c r="B16" s="71"/>
      <c r="C16" s="71"/>
      <c r="D16" s="71"/>
      <c r="E16" s="71"/>
      <c r="F16" s="71"/>
      <c r="G16" s="72"/>
      <c r="H16" s="72"/>
      <c r="I16" s="72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</row>
    <row r="17" spans="1:255" s="70" customFormat="1" ht="36" customHeight="1">
      <c r="A17" s="71"/>
      <c r="B17" s="71"/>
      <c r="C17" s="71"/>
      <c r="D17" s="71"/>
      <c r="E17" s="71"/>
      <c r="F17" s="71"/>
      <c r="G17" s="72"/>
      <c r="H17" s="72"/>
      <c r="I17" s="72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</row>
    <row r="18" spans="1:255" s="70" customFormat="1" ht="36" customHeight="1">
      <c r="A18" s="71"/>
      <c r="B18" s="71"/>
      <c r="C18" s="71"/>
      <c r="D18" s="71"/>
      <c r="E18" s="71"/>
      <c r="F18" s="71"/>
      <c r="G18" s="72"/>
      <c r="H18" s="72"/>
      <c r="I18" s="72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</row>
    <row r="19" spans="1:255" s="70" customFormat="1" ht="36" customHeight="1">
      <c r="A19" s="71"/>
      <c r="B19" s="71"/>
      <c r="C19" s="71"/>
      <c r="D19" s="71"/>
      <c r="E19" s="71"/>
      <c r="F19" s="71"/>
      <c r="G19" s="72"/>
      <c r="H19" s="72"/>
      <c r="I19" s="72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</row>
    <row r="20" spans="1:255" s="70" customFormat="1" ht="36" customHeight="1">
      <c r="A20" s="71"/>
      <c r="B20" s="71"/>
      <c r="C20" s="71"/>
      <c r="D20" s="71"/>
      <c r="E20" s="71"/>
      <c r="F20" s="71"/>
      <c r="G20" s="72"/>
      <c r="H20" s="72"/>
      <c r="I20" s="7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</row>
    <row r="21" spans="1:255" s="70" customFormat="1" ht="36" customHeight="1">
      <c r="A21" s="71"/>
      <c r="B21" s="71"/>
      <c r="C21" s="71"/>
      <c r="D21" s="71"/>
      <c r="E21" s="71"/>
      <c r="F21" s="71"/>
      <c r="G21" s="72"/>
      <c r="H21" s="72"/>
      <c r="I21" s="72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</row>
    <row r="22" spans="1:255" s="70" customFormat="1" ht="36" customHeight="1">
      <c r="A22" s="71"/>
      <c r="B22" s="71"/>
      <c r="C22" s="71"/>
      <c r="D22" s="71"/>
      <c r="E22" s="71"/>
      <c r="F22" s="71"/>
      <c r="G22" s="72"/>
      <c r="H22" s="72"/>
      <c r="I22" s="72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</row>
    <row r="23" spans="1:255" s="70" customFormat="1" ht="36" customHeight="1">
      <c r="A23" s="71"/>
      <c r="B23" s="71"/>
      <c r="C23" s="71"/>
      <c r="D23" s="71"/>
      <c r="E23" s="71"/>
      <c r="F23" s="71"/>
      <c r="G23" s="72"/>
      <c r="H23" s="72"/>
      <c r="I23" s="72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pans="1:255" s="70" customFormat="1" ht="36" customHeight="1">
      <c r="A24" s="71"/>
      <c r="B24" s="71"/>
      <c r="C24" s="71"/>
      <c r="D24" s="71"/>
      <c r="E24" s="71"/>
      <c r="F24" s="71"/>
      <c r="G24" s="72"/>
      <c r="H24" s="72"/>
      <c r="I24" s="72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</row>
    <row r="25" spans="1:255" s="70" customFormat="1" ht="36" customHeight="1">
      <c r="A25" s="71"/>
      <c r="B25" s="71"/>
      <c r="C25" s="71"/>
      <c r="D25" s="71"/>
      <c r="E25" s="71"/>
      <c r="F25" s="71"/>
      <c r="G25" s="72"/>
      <c r="H25" s="72"/>
      <c r="I25" s="72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</row>
    <row r="26" spans="1:255" s="70" customFormat="1" ht="36" customHeight="1">
      <c r="A26" s="71"/>
      <c r="B26" s="71"/>
      <c r="C26" s="71"/>
      <c r="D26" s="71"/>
      <c r="E26" s="71"/>
      <c r="F26" s="71"/>
      <c r="G26" s="72"/>
      <c r="H26" s="72"/>
      <c r="I26" s="72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</row>
    <row r="27" spans="1:255" s="70" customFormat="1" ht="36" customHeight="1">
      <c r="A27" s="71"/>
      <c r="B27" s="71"/>
      <c r="C27" s="71"/>
      <c r="D27" s="71"/>
      <c r="E27" s="71"/>
      <c r="F27" s="71"/>
      <c r="G27" s="72"/>
      <c r="H27" s="72"/>
      <c r="I27" s="72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</row>
    <row r="28" spans="1:255" s="70" customFormat="1" ht="36" customHeight="1">
      <c r="A28" s="71"/>
      <c r="B28" s="71"/>
      <c r="C28" s="71"/>
      <c r="D28" s="71"/>
      <c r="E28" s="71"/>
      <c r="F28" s="71"/>
      <c r="G28" s="72"/>
      <c r="H28" s="72"/>
      <c r="I28" s="72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</row>
    <row r="29" spans="1:255" s="70" customFormat="1" ht="36" customHeight="1">
      <c r="A29" s="71"/>
      <c r="B29" s="71"/>
      <c r="C29" s="71"/>
      <c r="D29" s="71"/>
      <c r="E29" s="71"/>
      <c r="F29" s="71"/>
      <c r="G29" s="72"/>
      <c r="H29" s="72"/>
      <c r="I29" s="72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s="70" customFormat="1" ht="36" customHeight="1">
      <c r="A30" s="71"/>
      <c r="B30" s="71"/>
      <c r="C30" s="71"/>
      <c r="D30" s="71"/>
      <c r="E30" s="71"/>
      <c r="F30" s="71"/>
      <c r="G30" s="72"/>
      <c r="H30" s="72"/>
      <c r="I30" s="72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</row>
    <row r="31" spans="1:255" s="70" customFormat="1" ht="36" customHeight="1">
      <c r="A31" s="71"/>
      <c r="B31" s="71"/>
      <c r="C31" s="71"/>
      <c r="D31" s="71"/>
      <c r="E31" s="71"/>
      <c r="F31" s="71"/>
      <c r="G31" s="72"/>
      <c r="H31" s="72"/>
      <c r="I31" s="72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</row>
    <row r="32" spans="1:255" s="70" customFormat="1" ht="36" customHeight="1">
      <c r="A32" s="71"/>
      <c r="B32" s="71"/>
      <c r="C32" s="71"/>
      <c r="D32" s="71"/>
      <c r="E32" s="71"/>
      <c r="F32" s="71"/>
      <c r="G32" s="72"/>
      <c r="H32" s="72"/>
      <c r="I32" s="72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</row>
    <row r="33" spans="1:255" s="70" customFormat="1" ht="36" customHeight="1">
      <c r="A33" s="71"/>
      <c r="B33" s="71"/>
      <c r="C33" s="71"/>
      <c r="D33" s="71"/>
      <c r="E33" s="71"/>
      <c r="F33" s="71"/>
      <c r="G33" s="72"/>
      <c r="H33" s="72"/>
      <c r="I33" s="7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</row>
    <row r="34" spans="1:255" s="70" customFormat="1" ht="36" customHeight="1">
      <c r="A34" s="71"/>
      <c r="B34" s="71"/>
      <c r="C34" s="71"/>
      <c r="D34" s="71"/>
      <c r="E34" s="71"/>
      <c r="F34" s="71"/>
      <c r="G34" s="72"/>
      <c r="H34" s="72"/>
      <c r="I34" s="72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</row>
    <row r="35" spans="1:255" s="70" customFormat="1" ht="36" customHeight="1">
      <c r="A35" s="71"/>
      <c r="B35" s="71"/>
      <c r="C35" s="71"/>
      <c r="D35" s="71"/>
      <c r="E35" s="71"/>
      <c r="F35" s="71"/>
      <c r="G35" s="72"/>
      <c r="H35" s="72"/>
      <c r="I35" s="72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</row>
    <row r="36" spans="1:255" s="70" customFormat="1" ht="36" customHeight="1">
      <c r="A36" s="71"/>
      <c r="B36" s="71"/>
      <c r="C36" s="71"/>
      <c r="D36" s="71"/>
      <c r="E36" s="71"/>
      <c r="F36" s="71"/>
      <c r="G36" s="72"/>
      <c r="H36" s="72"/>
      <c r="I36" s="72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</row>
    <row r="37" spans="1:255" s="70" customFormat="1" ht="36" customHeight="1">
      <c r="A37" s="71"/>
      <c r="B37" s="71"/>
      <c r="C37" s="71"/>
      <c r="D37" s="71"/>
      <c r="E37" s="71"/>
      <c r="F37" s="71"/>
      <c r="G37" s="72"/>
      <c r="H37" s="72"/>
      <c r="I37" s="72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</row>
    <row r="38" spans="1:255" s="70" customFormat="1" ht="36" customHeight="1">
      <c r="A38" s="71"/>
      <c r="B38" s="71"/>
      <c r="C38" s="71"/>
      <c r="D38" s="71"/>
      <c r="E38" s="71"/>
      <c r="F38" s="71"/>
      <c r="G38" s="72"/>
      <c r="H38" s="72"/>
      <c r="I38" s="72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</row>
    <row r="39" spans="1:255" s="70" customFormat="1" ht="36" customHeight="1">
      <c r="A39" s="71"/>
      <c r="B39" s="71"/>
      <c r="C39" s="71"/>
      <c r="D39" s="71"/>
      <c r="E39" s="71"/>
      <c r="F39" s="71"/>
      <c r="G39" s="72"/>
      <c r="H39" s="72"/>
      <c r="I39" s="72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</row>
    <row r="40" spans="1:255" s="70" customFormat="1" ht="36" customHeight="1">
      <c r="A40" s="71"/>
      <c r="B40" s="71"/>
      <c r="C40" s="71"/>
      <c r="D40" s="71"/>
      <c r="E40" s="71"/>
      <c r="F40" s="71"/>
      <c r="G40" s="72"/>
      <c r="H40" s="72"/>
      <c r="I40" s="72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</row>
    <row r="41" spans="1:255" s="70" customFormat="1" ht="36" customHeight="1">
      <c r="A41" s="71"/>
      <c r="B41" s="71"/>
      <c r="C41" s="71"/>
      <c r="D41" s="71"/>
      <c r="E41" s="71"/>
      <c r="F41" s="71"/>
      <c r="G41" s="72"/>
      <c r="H41" s="72"/>
      <c r="I41" s="72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s="70" customFormat="1" ht="36" customHeight="1">
      <c r="A42" s="71"/>
      <c r="B42" s="71"/>
      <c r="C42" s="71"/>
      <c r="D42" s="71"/>
      <c r="E42" s="71"/>
      <c r="F42" s="71"/>
      <c r="G42" s="72"/>
      <c r="H42" s="72"/>
      <c r="I42" s="72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</row>
    <row r="43" spans="1:255" s="70" customFormat="1" ht="36" customHeight="1">
      <c r="A43" s="71"/>
      <c r="B43" s="71"/>
      <c r="C43" s="71"/>
      <c r="D43" s="71"/>
      <c r="E43" s="71"/>
      <c r="F43" s="71"/>
      <c r="G43" s="72"/>
      <c r="H43" s="72"/>
      <c r="I43" s="72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</row>
    <row r="44" spans="1:255" s="70" customFormat="1" ht="36" customHeight="1">
      <c r="A44" s="71"/>
      <c r="B44" s="71"/>
      <c r="C44" s="71"/>
      <c r="D44" s="71"/>
      <c r="E44" s="71"/>
      <c r="F44" s="71"/>
      <c r="G44" s="72"/>
      <c r="H44" s="72"/>
      <c r="I44" s="72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</row>
    <row r="45" spans="1:255" s="70" customFormat="1" ht="36" customHeight="1">
      <c r="A45" s="71"/>
      <c r="B45" s="71"/>
      <c r="C45" s="71"/>
      <c r="D45" s="71"/>
      <c r="E45" s="71"/>
      <c r="F45" s="71"/>
      <c r="G45" s="72"/>
      <c r="H45" s="72"/>
      <c r="I45" s="72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</row>
    <row r="46" spans="1:255" s="70" customFormat="1" ht="36" customHeight="1">
      <c r="A46" s="71"/>
      <c r="B46" s="71"/>
      <c r="C46" s="71"/>
      <c r="D46" s="71"/>
      <c r="E46" s="71"/>
      <c r="F46" s="71"/>
      <c r="G46" s="72"/>
      <c r="H46" s="72"/>
      <c r="I46" s="72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</row>
    <row r="47" spans="1:255" s="70" customFormat="1" ht="36" customHeight="1">
      <c r="A47" s="71"/>
      <c r="B47" s="71"/>
      <c r="C47" s="71"/>
      <c r="D47" s="71"/>
      <c r="E47" s="71"/>
      <c r="F47" s="71"/>
      <c r="G47" s="72"/>
      <c r="H47" s="72"/>
      <c r="I47" s="72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</row>
    <row r="48" spans="1:255" s="70" customFormat="1" ht="36" customHeight="1">
      <c r="A48" s="71"/>
      <c r="B48" s="71"/>
      <c r="C48" s="71"/>
      <c r="D48" s="71"/>
      <c r="E48" s="71"/>
      <c r="F48" s="71"/>
      <c r="G48" s="72"/>
      <c r="H48" s="72"/>
      <c r="I48" s="72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</row>
    <row r="49" spans="1:255" s="70" customFormat="1" ht="36" customHeight="1">
      <c r="A49" s="71"/>
      <c r="B49" s="71"/>
      <c r="C49" s="71"/>
      <c r="D49" s="71"/>
      <c r="E49" s="71"/>
      <c r="F49" s="71"/>
      <c r="G49" s="72"/>
      <c r="H49" s="72"/>
      <c r="I49" s="72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</row>
    <row r="50" spans="1:255" s="70" customFormat="1" ht="36" customHeight="1">
      <c r="A50" s="71"/>
      <c r="B50" s="71"/>
      <c r="C50" s="71"/>
      <c r="D50" s="71"/>
      <c r="E50" s="71"/>
      <c r="F50" s="71"/>
      <c r="G50" s="72"/>
      <c r="H50" s="72"/>
      <c r="I50" s="72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</row>
    <row r="51" spans="1:255" s="70" customFormat="1" ht="36" customHeight="1">
      <c r="A51" s="71"/>
      <c r="B51" s="71"/>
      <c r="C51" s="71"/>
      <c r="D51" s="71"/>
      <c r="E51" s="71"/>
      <c r="F51" s="71"/>
      <c r="G51" s="72"/>
      <c r="H51" s="72"/>
      <c r="I51" s="72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</row>
    <row r="52" spans="1:255" s="70" customFormat="1" ht="36" customHeight="1">
      <c r="A52" s="71"/>
      <c r="B52" s="71"/>
      <c r="C52" s="71"/>
      <c r="D52" s="71"/>
      <c r="E52" s="71"/>
      <c r="F52" s="71"/>
      <c r="G52" s="72"/>
      <c r="H52" s="72"/>
      <c r="I52" s="72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</row>
    <row r="53" spans="1:255" s="70" customFormat="1" ht="36" customHeight="1">
      <c r="A53" s="71"/>
      <c r="B53" s="71"/>
      <c r="C53" s="71"/>
      <c r="D53" s="71"/>
      <c r="E53" s="71"/>
      <c r="F53" s="71"/>
      <c r="G53" s="72"/>
      <c r="H53" s="72"/>
      <c r="I53" s="72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</row>
    <row r="54" spans="1:255" s="70" customFormat="1" ht="36" customHeight="1">
      <c r="A54" s="71"/>
      <c r="B54" s="71"/>
      <c r="C54" s="71"/>
      <c r="D54" s="71"/>
      <c r="E54" s="71"/>
      <c r="F54" s="71"/>
      <c r="G54" s="72"/>
      <c r="H54" s="72"/>
      <c r="I54" s="72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</row>
    <row r="55" spans="1:255" s="70" customFormat="1" ht="36" customHeight="1">
      <c r="A55" s="71"/>
      <c r="B55" s="71"/>
      <c r="C55" s="71"/>
      <c r="D55" s="71"/>
      <c r="E55" s="71"/>
      <c r="F55" s="71"/>
      <c r="G55" s="72"/>
      <c r="H55" s="72"/>
      <c r="I55" s="72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</row>
    <row r="56" spans="1:255" s="70" customFormat="1" ht="36" customHeight="1">
      <c r="A56" s="71"/>
      <c r="B56" s="71"/>
      <c r="C56" s="71"/>
      <c r="D56" s="71"/>
      <c r="E56" s="71"/>
      <c r="F56" s="71"/>
      <c r="G56" s="72"/>
      <c r="H56" s="72"/>
      <c r="I56" s="72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</row>
    <row r="57" spans="1:255" s="70" customFormat="1" ht="36" customHeight="1">
      <c r="A57" s="71"/>
      <c r="B57" s="71"/>
      <c r="C57" s="71"/>
      <c r="D57" s="71"/>
      <c r="E57" s="71"/>
      <c r="F57" s="71"/>
      <c r="G57" s="72"/>
      <c r="H57" s="72"/>
      <c r="I57" s="72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</row>
    <row r="58" spans="1:255" s="70" customFormat="1" ht="36" customHeight="1">
      <c r="A58" s="71"/>
      <c r="B58" s="71"/>
      <c r="C58" s="71"/>
      <c r="D58" s="71"/>
      <c r="E58" s="71"/>
      <c r="F58" s="71"/>
      <c r="G58" s="72"/>
      <c r="H58" s="72"/>
      <c r="I58" s="72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</row>
    <row r="59" spans="1:255" s="70" customFormat="1" ht="36" customHeight="1">
      <c r="A59" s="71"/>
      <c r="B59" s="71"/>
      <c r="C59" s="71"/>
      <c r="D59" s="71"/>
      <c r="E59" s="71"/>
      <c r="F59" s="71"/>
      <c r="G59" s="72"/>
      <c r="H59" s="72"/>
      <c r="I59" s="72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</row>
    <row r="60" spans="1:255" s="70" customFormat="1" ht="36" customHeight="1">
      <c r="A60" s="71"/>
      <c r="B60" s="71"/>
      <c r="C60" s="71"/>
      <c r="D60" s="71"/>
      <c r="E60" s="71"/>
      <c r="F60" s="71"/>
      <c r="G60" s="72"/>
      <c r="H60" s="72"/>
      <c r="I60" s="72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</row>
    <row r="61" spans="1:255" s="70" customFormat="1" ht="36" customHeight="1">
      <c r="A61" s="71"/>
      <c r="B61" s="71"/>
      <c r="C61" s="71"/>
      <c r="D61" s="71"/>
      <c r="E61" s="71"/>
      <c r="F61" s="71"/>
      <c r="G61" s="72"/>
      <c r="H61" s="72"/>
      <c r="I61" s="72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</row>
    <row r="62" spans="1:255" s="70" customFormat="1" ht="36" customHeight="1">
      <c r="A62" s="71"/>
      <c r="B62" s="71"/>
      <c r="C62" s="71"/>
      <c r="D62" s="71"/>
      <c r="E62" s="71"/>
      <c r="F62" s="71"/>
      <c r="G62" s="72"/>
      <c r="H62" s="72"/>
      <c r="I62" s="72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</row>
    <row r="63" spans="1:255" s="70" customFormat="1" ht="36" customHeight="1">
      <c r="A63" s="71"/>
      <c r="B63" s="71"/>
      <c r="C63" s="71"/>
      <c r="D63" s="71"/>
      <c r="E63" s="71"/>
      <c r="F63" s="71"/>
      <c r="G63" s="72"/>
      <c r="H63" s="72"/>
      <c r="I63" s="72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</row>
    <row r="64" spans="1:255" s="70" customFormat="1" ht="36" customHeight="1">
      <c r="A64" s="71"/>
      <c r="B64" s="71"/>
      <c r="C64" s="71"/>
      <c r="D64" s="71"/>
      <c r="E64" s="71"/>
      <c r="F64" s="71"/>
      <c r="G64" s="72"/>
      <c r="H64" s="72"/>
      <c r="I64" s="72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</row>
    <row r="65" spans="1:255" s="70" customFormat="1" ht="36" customHeight="1">
      <c r="A65" s="71"/>
      <c r="B65" s="71"/>
      <c r="C65" s="71"/>
      <c r="D65" s="71"/>
      <c r="E65" s="71"/>
      <c r="F65" s="71"/>
      <c r="G65" s="72"/>
      <c r="H65" s="72"/>
      <c r="I65" s="72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</row>
    <row r="66" spans="1:255" s="70" customFormat="1" ht="36" customHeight="1">
      <c r="A66" s="71"/>
      <c r="B66" s="71"/>
      <c r="C66" s="71"/>
      <c r="D66" s="71"/>
      <c r="E66" s="71"/>
      <c r="F66" s="71"/>
      <c r="G66" s="72"/>
      <c r="H66" s="72"/>
      <c r="I66" s="72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</row>
    <row r="67" spans="1:255" s="70" customFormat="1" ht="36" customHeight="1">
      <c r="A67" s="71"/>
      <c r="B67" s="71"/>
      <c r="C67" s="71"/>
      <c r="D67" s="71"/>
      <c r="E67" s="71"/>
      <c r="F67" s="71"/>
      <c r="G67" s="72"/>
      <c r="H67" s="72"/>
      <c r="I67" s="72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</row>
    <row r="68" spans="1:255" s="70" customFormat="1" ht="36" customHeight="1">
      <c r="A68" s="71"/>
      <c r="B68" s="71"/>
      <c r="C68" s="71"/>
      <c r="D68" s="71"/>
      <c r="E68" s="71"/>
      <c r="F68" s="71"/>
      <c r="G68" s="72"/>
      <c r="H68" s="72"/>
      <c r="I68" s="72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</row>
    <row r="69" spans="1:255" s="70" customFormat="1" ht="36" customHeight="1">
      <c r="A69" s="71"/>
      <c r="B69" s="71"/>
      <c r="C69" s="71"/>
      <c r="D69" s="71"/>
      <c r="E69" s="71"/>
      <c r="F69" s="71"/>
      <c r="G69" s="72"/>
      <c r="H69" s="72"/>
      <c r="I69" s="72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</row>
    <row r="70" spans="1:255" s="70" customFormat="1" ht="36" customHeight="1">
      <c r="A70" s="71"/>
      <c r="B70" s="71"/>
      <c r="C70" s="71"/>
      <c r="D70" s="71"/>
      <c r="E70" s="71"/>
      <c r="F70" s="71"/>
      <c r="G70" s="72"/>
      <c r="H70" s="72"/>
      <c r="I70" s="72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</row>
    <row r="71" spans="1:255" s="70" customFormat="1" ht="36" customHeight="1">
      <c r="A71" s="71"/>
      <c r="B71" s="71"/>
      <c r="C71" s="71"/>
      <c r="D71" s="71"/>
      <c r="E71" s="71"/>
      <c r="F71" s="71"/>
      <c r="G71" s="72"/>
      <c r="H71" s="72"/>
      <c r="I71" s="72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</row>
    <row r="72" spans="1:255" s="70" customFormat="1" ht="36" customHeight="1">
      <c r="A72" s="71"/>
      <c r="B72" s="71"/>
      <c r="C72" s="71"/>
      <c r="D72" s="71"/>
      <c r="E72" s="71"/>
      <c r="F72" s="71"/>
      <c r="G72" s="72"/>
      <c r="H72" s="72"/>
      <c r="I72" s="72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</row>
    <row r="73" spans="1:255" s="70" customFormat="1" ht="36" customHeight="1">
      <c r="A73" s="71"/>
      <c r="B73" s="71"/>
      <c r="C73" s="71"/>
      <c r="D73" s="71"/>
      <c r="E73" s="71"/>
      <c r="F73" s="71"/>
      <c r="G73" s="72"/>
      <c r="H73" s="72"/>
      <c r="I73" s="72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</row>
    <row r="74" spans="1:255" s="70" customFormat="1" ht="36" customHeight="1">
      <c r="A74" s="71"/>
      <c r="B74" s="71"/>
      <c r="C74" s="71"/>
      <c r="D74" s="71"/>
      <c r="E74" s="71"/>
      <c r="F74" s="71"/>
      <c r="G74" s="72"/>
      <c r="H74" s="72"/>
      <c r="I74" s="72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</row>
    <row r="75" spans="1:255" s="70" customFormat="1" ht="36" customHeight="1">
      <c r="A75" s="71"/>
      <c r="B75" s="71"/>
      <c r="C75" s="71"/>
      <c r="D75" s="71"/>
      <c r="E75" s="71"/>
      <c r="F75" s="71"/>
      <c r="G75" s="72"/>
      <c r="H75" s="72"/>
      <c r="I75" s="72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</row>
    <row r="76" spans="1:255" s="70" customFormat="1" ht="36" customHeight="1">
      <c r="A76" s="71"/>
      <c r="B76" s="71"/>
      <c r="C76" s="71"/>
      <c r="D76" s="71"/>
      <c r="E76" s="71"/>
      <c r="F76" s="71"/>
      <c r="G76" s="72"/>
      <c r="H76" s="72"/>
      <c r="I76" s="72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</row>
    <row r="77" spans="1:255" s="70" customFormat="1" ht="36" customHeight="1">
      <c r="A77" s="71"/>
      <c r="B77" s="71"/>
      <c r="C77" s="71"/>
      <c r="D77" s="71"/>
      <c r="E77" s="71"/>
      <c r="F77" s="71"/>
      <c r="G77" s="72"/>
      <c r="H77" s="72"/>
      <c r="I77" s="72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</row>
    <row r="78" spans="1:255" s="70" customFormat="1" ht="36" customHeight="1">
      <c r="A78" s="71"/>
      <c r="B78" s="71"/>
      <c r="C78" s="71"/>
      <c r="D78" s="71"/>
      <c r="E78" s="71"/>
      <c r="F78" s="71"/>
      <c r="G78" s="72"/>
      <c r="H78" s="72"/>
      <c r="I78" s="72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</row>
    <row r="79" spans="1:255" s="70" customFormat="1" ht="36" customHeight="1">
      <c r="A79" s="71"/>
      <c r="B79" s="71"/>
      <c r="C79" s="71"/>
      <c r="D79" s="71"/>
      <c r="E79" s="71"/>
      <c r="F79" s="71"/>
      <c r="G79" s="72"/>
      <c r="H79" s="72"/>
      <c r="I79" s="72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</row>
    <row r="80" spans="1:255" s="70" customFormat="1" ht="36" customHeight="1">
      <c r="A80" s="71"/>
      <c r="B80" s="71"/>
      <c r="C80" s="71"/>
      <c r="D80" s="71"/>
      <c r="E80" s="71"/>
      <c r="F80" s="71"/>
      <c r="G80" s="72"/>
      <c r="H80" s="72"/>
      <c r="I80" s="72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</row>
    <row r="81" spans="1:255" s="70" customFormat="1" ht="36" customHeight="1">
      <c r="A81" s="71"/>
      <c r="B81" s="71"/>
      <c r="C81" s="71"/>
      <c r="D81" s="71"/>
      <c r="E81" s="71"/>
      <c r="F81" s="71"/>
      <c r="G81" s="72"/>
      <c r="H81" s="72"/>
      <c r="I81" s="72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</row>
    <row r="82" spans="1:255" s="70" customFormat="1" ht="36" customHeight="1">
      <c r="A82" s="71"/>
      <c r="B82" s="71"/>
      <c r="C82" s="71"/>
      <c r="D82" s="71"/>
      <c r="E82" s="71"/>
      <c r="F82" s="71"/>
      <c r="G82" s="72"/>
      <c r="H82" s="72"/>
      <c r="I82" s="72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</row>
    <row r="83" spans="1:255" s="70" customFormat="1" ht="36" customHeight="1">
      <c r="A83" s="71"/>
      <c r="B83" s="71"/>
      <c r="C83" s="71"/>
      <c r="D83" s="71"/>
      <c r="E83" s="71"/>
      <c r="F83" s="71"/>
      <c r="G83" s="72"/>
      <c r="H83" s="72"/>
      <c r="I83" s="72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  <c r="IR83" s="71"/>
      <c r="IS83" s="71"/>
      <c r="IT83" s="71"/>
      <c r="IU83" s="71"/>
    </row>
    <row r="84" spans="1:255" s="70" customFormat="1" ht="36" customHeight="1">
      <c r="A84" s="71"/>
      <c r="B84" s="71"/>
      <c r="C84" s="71"/>
      <c r="D84" s="71"/>
      <c r="E84" s="71"/>
      <c r="F84" s="71"/>
      <c r="G84" s="72"/>
      <c r="H84" s="72"/>
      <c r="I84" s="72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</row>
    <row r="85" spans="1:255" s="70" customFormat="1" ht="36" customHeight="1">
      <c r="A85" s="71"/>
      <c r="B85" s="71"/>
      <c r="C85" s="71"/>
      <c r="D85" s="71"/>
      <c r="E85" s="71"/>
      <c r="F85" s="71"/>
      <c r="G85" s="72"/>
      <c r="H85" s="72"/>
      <c r="I85" s="72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  <c r="HS85" s="71"/>
      <c r="HT85" s="71"/>
      <c r="HU85" s="71"/>
      <c r="HV85" s="71"/>
      <c r="HW85" s="71"/>
      <c r="HX85" s="71"/>
      <c r="HY85" s="71"/>
      <c r="HZ85" s="71"/>
      <c r="IA85" s="71"/>
      <c r="IB85" s="71"/>
      <c r="IC85" s="71"/>
      <c r="ID85" s="71"/>
      <c r="IE85" s="71"/>
      <c r="IF85" s="71"/>
      <c r="IG85" s="71"/>
      <c r="IH85" s="71"/>
      <c r="II85" s="71"/>
      <c r="IJ85" s="71"/>
      <c r="IK85" s="71"/>
      <c r="IL85" s="71"/>
      <c r="IM85" s="71"/>
      <c r="IN85" s="71"/>
      <c r="IO85" s="71"/>
      <c r="IP85" s="71"/>
      <c r="IQ85" s="71"/>
      <c r="IR85" s="71"/>
      <c r="IS85" s="71"/>
      <c r="IT85" s="71"/>
      <c r="IU85" s="71"/>
    </row>
    <row r="86" spans="1:255" s="70" customFormat="1" ht="36" customHeight="1">
      <c r="A86" s="71"/>
      <c r="B86" s="71"/>
      <c r="C86" s="71"/>
      <c r="D86" s="71"/>
      <c r="E86" s="71"/>
      <c r="F86" s="71"/>
      <c r="G86" s="72"/>
      <c r="H86" s="72"/>
      <c r="I86" s="72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  <c r="IF86" s="71"/>
      <c r="IG86" s="71"/>
      <c r="IH86" s="71"/>
      <c r="II86" s="71"/>
      <c r="IJ86" s="71"/>
      <c r="IK86" s="71"/>
      <c r="IL86" s="71"/>
      <c r="IM86" s="71"/>
      <c r="IN86" s="71"/>
      <c r="IO86" s="71"/>
      <c r="IP86" s="71"/>
      <c r="IQ86" s="71"/>
      <c r="IR86" s="71"/>
      <c r="IS86" s="71"/>
      <c r="IT86" s="71"/>
      <c r="IU86" s="71"/>
    </row>
    <row r="87" spans="1:255" s="70" customFormat="1" ht="36" customHeight="1">
      <c r="A87" s="71"/>
      <c r="B87" s="71"/>
      <c r="C87" s="71"/>
      <c r="D87" s="71"/>
      <c r="E87" s="71"/>
      <c r="F87" s="71"/>
      <c r="G87" s="72"/>
      <c r="H87" s="72"/>
      <c r="I87" s="72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</row>
    <row r="88" spans="1:255" s="70" customFormat="1" ht="36" customHeight="1">
      <c r="A88" s="71"/>
      <c r="B88" s="71"/>
      <c r="C88" s="71"/>
      <c r="D88" s="71"/>
      <c r="E88" s="71"/>
      <c r="F88" s="71"/>
      <c r="G88" s="72"/>
      <c r="H88" s="72"/>
      <c r="I88" s="72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</row>
    <row r="89" spans="1:255" s="70" customFormat="1" ht="36" customHeight="1">
      <c r="A89" s="71"/>
      <c r="B89" s="71"/>
      <c r="C89" s="71"/>
      <c r="D89" s="71"/>
      <c r="E89" s="71"/>
      <c r="F89" s="71"/>
      <c r="G89" s="72"/>
      <c r="H89" s="72"/>
      <c r="I89" s="72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</row>
    <row r="90" spans="1:255" s="70" customFormat="1" ht="36" customHeight="1">
      <c r="A90" s="71"/>
      <c r="B90" s="71"/>
      <c r="C90" s="71"/>
      <c r="D90" s="71"/>
      <c r="E90" s="71"/>
      <c r="F90" s="71"/>
      <c r="G90" s="72"/>
      <c r="H90" s="72"/>
      <c r="I90" s="72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</row>
    <row r="91" spans="1:255" s="70" customFormat="1" ht="36" customHeight="1">
      <c r="A91" s="71"/>
      <c r="B91" s="71"/>
      <c r="C91" s="71"/>
      <c r="D91" s="71"/>
      <c r="E91" s="71"/>
      <c r="F91" s="71"/>
      <c r="G91" s="72"/>
      <c r="H91" s="72"/>
      <c r="I91" s="72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</row>
    <row r="92" spans="1:255" s="70" customFormat="1" ht="36" customHeight="1">
      <c r="A92" s="71"/>
      <c r="B92" s="71"/>
      <c r="C92" s="71"/>
      <c r="D92" s="71"/>
      <c r="E92" s="71"/>
      <c r="F92" s="71"/>
      <c r="G92" s="72"/>
      <c r="H92" s="72"/>
      <c r="I92" s="72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  <c r="IL92" s="71"/>
      <c r="IM92" s="71"/>
      <c r="IN92" s="71"/>
      <c r="IO92" s="71"/>
      <c r="IP92" s="71"/>
      <c r="IQ92" s="71"/>
      <c r="IR92" s="71"/>
      <c r="IS92" s="71"/>
      <c r="IT92" s="71"/>
      <c r="IU92" s="71"/>
    </row>
    <row r="93" spans="1:255" s="70" customFormat="1" ht="36" customHeight="1">
      <c r="A93" s="71"/>
      <c r="B93" s="71"/>
      <c r="C93" s="71"/>
      <c r="D93" s="71"/>
      <c r="E93" s="71"/>
      <c r="F93" s="71"/>
      <c r="G93" s="72"/>
      <c r="H93" s="72"/>
      <c r="I93" s="72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  <c r="IL93" s="71"/>
      <c r="IM93" s="71"/>
      <c r="IN93" s="71"/>
      <c r="IO93" s="71"/>
      <c r="IP93" s="71"/>
      <c r="IQ93" s="71"/>
      <c r="IR93" s="71"/>
      <c r="IS93" s="71"/>
      <c r="IT93" s="71"/>
      <c r="IU93" s="71"/>
    </row>
    <row r="94" spans="1:255" s="70" customFormat="1" ht="36" customHeight="1">
      <c r="A94" s="71"/>
      <c r="B94" s="71"/>
      <c r="C94" s="71"/>
      <c r="D94" s="71"/>
      <c r="E94" s="71"/>
      <c r="F94" s="71"/>
      <c r="G94" s="72"/>
      <c r="H94" s="72"/>
      <c r="I94" s="72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  <c r="IL94" s="71"/>
      <c r="IM94" s="71"/>
      <c r="IN94" s="71"/>
      <c r="IO94" s="71"/>
      <c r="IP94" s="71"/>
      <c r="IQ94" s="71"/>
      <c r="IR94" s="71"/>
      <c r="IS94" s="71"/>
      <c r="IT94" s="71"/>
      <c r="IU94" s="71"/>
    </row>
    <row r="95" spans="1:255" s="70" customFormat="1" ht="36" customHeight="1">
      <c r="A95" s="71"/>
      <c r="B95" s="71"/>
      <c r="C95" s="71"/>
      <c r="D95" s="71"/>
      <c r="E95" s="71"/>
      <c r="F95" s="71"/>
      <c r="G95" s="72"/>
      <c r="H95" s="72"/>
      <c r="I95" s="72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  <c r="IL95" s="71"/>
      <c r="IM95" s="71"/>
      <c r="IN95" s="71"/>
      <c r="IO95" s="71"/>
      <c r="IP95" s="71"/>
      <c r="IQ95" s="71"/>
      <c r="IR95" s="71"/>
      <c r="IS95" s="71"/>
      <c r="IT95" s="71"/>
      <c r="IU95" s="71"/>
    </row>
    <row r="96" spans="1:255" s="70" customFormat="1" ht="36" customHeight="1">
      <c r="A96" s="71"/>
      <c r="B96" s="71"/>
      <c r="C96" s="71"/>
      <c r="D96" s="71"/>
      <c r="E96" s="71"/>
      <c r="F96" s="71"/>
      <c r="G96" s="72"/>
      <c r="H96" s="72"/>
      <c r="I96" s="72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  <c r="IL96" s="71"/>
      <c r="IM96" s="71"/>
      <c r="IN96" s="71"/>
      <c r="IO96" s="71"/>
      <c r="IP96" s="71"/>
      <c r="IQ96" s="71"/>
      <c r="IR96" s="71"/>
      <c r="IS96" s="71"/>
      <c r="IT96" s="71"/>
      <c r="IU96" s="71"/>
    </row>
    <row r="97" spans="1:255" s="70" customFormat="1" ht="36" customHeight="1">
      <c r="A97" s="71"/>
      <c r="B97" s="71"/>
      <c r="C97" s="71"/>
      <c r="D97" s="71"/>
      <c r="E97" s="71"/>
      <c r="F97" s="71"/>
      <c r="G97" s="72"/>
      <c r="H97" s="72"/>
      <c r="I97" s="72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  <c r="HE97" s="71"/>
      <c r="HF97" s="71"/>
      <c r="HG97" s="71"/>
      <c r="HH97" s="71"/>
      <c r="HI97" s="71"/>
      <c r="HJ97" s="71"/>
      <c r="HK97" s="71"/>
      <c r="HL97" s="71"/>
      <c r="HM97" s="71"/>
      <c r="HN97" s="71"/>
      <c r="HO97" s="71"/>
      <c r="HP97" s="71"/>
      <c r="HQ97" s="71"/>
      <c r="HR97" s="71"/>
      <c r="HS97" s="71"/>
      <c r="HT97" s="71"/>
      <c r="HU97" s="71"/>
      <c r="HV97" s="71"/>
      <c r="HW97" s="71"/>
      <c r="HX97" s="71"/>
      <c r="HY97" s="71"/>
      <c r="HZ97" s="71"/>
      <c r="IA97" s="71"/>
      <c r="IB97" s="71"/>
      <c r="IC97" s="71"/>
      <c r="ID97" s="71"/>
      <c r="IE97" s="71"/>
      <c r="IF97" s="71"/>
      <c r="IG97" s="71"/>
      <c r="IH97" s="71"/>
      <c r="II97" s="71"/>
      <c r="IJ97" s="71"/>
      <c r="IK97" s="71"/>
      <c r="IL97" s="71"/>
      <c r="IM97" s="71"/>
      <c r="IN97" s="71"/>
      <c r="IO97" s="71"/>
      <c r="IP97" s="71"/>
      <c r="IQ97" s="71"/>
      <c r="IR97" s="71"/>
      <c r="IS97" s="71"/>
      <c r="IT97" s="71"/>
      <c r="IU97" s="71"/>
    </row>
    <row r="98" spans="1:255" s="70" customFormat="1" ht="36" customHeight="1">
      <c r="A98" s="71"/>
      <c r="B98" s="71"/>
      <c r="C98" s="71"/>
      <c r="D98" s="71"/>
      <c r="E98" s="71"/>
      <c r="F98" s="71"/>
      <c r="G98" s="72"/>
      <c r="H98" s="72"/>
      <c r="I98" s="72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  <c r="HE98" s="71"/>
      <c r="HF98" s="71"/>
      <c r="HG98" s="71"/>
      <c r="HH98" s="71"/>
      <c r="HI98" s="71"/>
      <c r="HJ98" s="71"/>
      <c r="HK98" s="71"/>
      <c r="HL98" s="71"/>
      <c r="HM98" s="71"/>
      <c r="HN98" s="71"/>
      <c r="HO98" s="71"/>
      <c r="HP98" s="71"/>
      <c r="HQ98" s="71"/>
      <c r="HR98" s="71"/>
      <c r="HS98" s="71"/>
      <c r="HT98" s="71"/>
      <c r="HU98" s="71"/>
      <c r="HV98" s="71"/>
      <c r="HW98" s="71"/>
      <c r="HX98" s="71"/>
      <c r="HY98" s="71"/>
      <c r="HZ98" s="71"/>
      <c r="IA98" s="71"/>
      <c r="IB98" s="71"/>
      <c r="IC98" s="71"/>
      <c r="ID98" s="71"/>
      <c r="IE98" s="71"/>
      <c r="IF98" s="71"/>
      <c r="IG98" s="71"/>
      <c r="IH98" s="71"/>
      <c r="II98" s="71"/>
      <c r="IJ98" s="71"/>
      <c r="IK98" s="71"/>
      <c r="IL98" s="71"/>
      <c r="IM98" s="71"/>
      <c r="IN98" s="71"/>
      <c r="IO98" s="71"/>
      <c r="IP98" s="71"/>
      <c r="IQ98" s="71"/>
      <c r="IR98" s="71"/>
      <c r="IS98" s="71"/>
      <c r="IT98" s="71"/>
      <c r="IU98" s="71"/>
    </row>
    <row r="99" spans="1:255" s="70" customFormat="1" ht="36" customHeight="1">
      <c r="A99" s="71"/>
      <c r="B99" s="71"/>
      <c r="C99" s="71"/>
      <c r="D99" s="71"/>
      <c r="E99" s="71"/>
      <c r="F99" s="71"/>
      <c r="G99" s="72"/>
      <c r="H99" s="72"/>
      <c r="I99" s="72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  <c r="HE99" s="71"/>
      <c r="HF99" s="71"/>
      <c r="HG99" s="71"/>
      <c r="HH99" s="71"/>
      <c r="HI99" s="71"/>
      <c r="HJ99" s="71"/>
      <c r="HK99" s="71"/>
      <c r="HL99" s="71"/>
      <c r="HM99" s="71"/>
      <c r="HN99" s="71"/>
      <c r="HO99" s="71"/>
      <c r="HP99" s="71"/>
      <c r="HQ99" s="71"/>
      <c r="HR99" s="71"/>
      <c r="HS99" s="71"/>
      <c r="HT99" s="71"/>
      <c r="HU99" s="71"/>
      <c r="HV99" s="71"/>
      <c r="HW99" s="71"/>
      <c r="HX99" s="71"/>
      <c r="HY99" s="71"/>
      <c r="HZ99" s="71"/>
      <c r="IA99" s="71"/>
      <c r="IB99" s="71"/>
      <c r="IC99" s="71"/>
      <c r="ID99" s="71"/>
      <c r="IE99" s="71"/>
      <c r="IF99" s="71"/>
      <c r="IG99" s="71"/>
      <c r="IH99" s="71"/>
      <c r="II99" s="71"/>
      <c r="IJ99" s="71"/>
      <c r="IK99" s="71"/>
      <c r="IL99" s="71"/>
      <c r="IM99" s="71"/>
      <c r="IN99" s="71"/>
      <c r="IO99" s="71"/>
      <c r="IP99" s="71"/>
      <c r="IQ99" s="71"/>
      <c r="IR99" s="71"/>
      <c r="IS99" s="71"/>
      <c r="IT99" s="71"/>
      <c r="IU99" s="71"/>
    </row>
    <row r="100" spans="1:255" s="70" customFormat="1" ht="36" customHeight="1">
      <c r="A100" s="71"/>
      <c r="B100" s="71"/>
      <c r="C100" s="71"/>
      <c r="D100" s="71"/>
      <c r="E100" s="71"/>
      <c r="F100" s="71"/>
      <c r="G100" s="72"/>
      <c r="H100" s="72"/>
      <c r="I100" s="72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  <c r="HS100" s="71"/>
      <c r="HT100" s="71"/>
      <c r="HU100" s="71"/>
      <c r="HV100" s="71"/>
      <c r="HW100" s="71"/>
      <c r="HX100" s="71"/>
      <c r="HY100" s="71"/>
      <c r="HZ100" s="71"/>
      <c r="IA100" s="71"/>
      <c r="IB100" s="71"/>
      <c r="IC100" s="71"/>
      <c r="ID100" s="71"/>
      <c r="IE100" s="71"/>
      <c r="IF100" s="71"/>
      <c r="IG100" s="71"/>
      <c r="IH100" s="71"/>
      <c r="II100" s="71"/>
      <c r="IJ100" s="71"/>
      <c r="IK100" s="71"/>
      <c r="IL100" s="71"/>
      <c r="IM100" s="71"/>
      <c r="IN100" s="71"/>
      <c r="IO100" s="71"/>
      <c r="IP100" s="71"/>
      <c r="IQ100" s="71"/>
      <c r="IR100" s="71"/>
      <c r="IS100" s="71"/>
      <c r="IT100" s="71"/>
      <c r="IU100" s="71"/>
    </row>
    <row r="101" spans="1:255" s="70" customFormat="1" ht="36" customHeight="1">
      <c r="A101" s="71"/>
      <c r="B101" s="71"/>
      <c r="C101" s="71"/>
      <c r="D101" s="71"/>
      <c r="E101" s="71"/>
      <c r="F101" s="71"/>
      <c r="G101" s="72"/>
      <c r="H101" s="72"/>
      <c r="I101" s="72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</row>
    <row r="102" spans="1:255" s="70" customFormat="1" ht="36" customHeight="1">
      <c r="A102" s="71"/>
      <c r="B102" s="71"/>
      <c r="C102" s="71"/>
      <c r="D102" s="71"/>
      <c r="E102" s="71"/>
      <c r="F102" s="71"/>
      <c r="G102" s="72"/>
      <c r="H102" s="72"/>
      <c r="I102" s="72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  <c r="IS102" s="71"/>
      <c r="IT102" s="71"/>
      <c r="IU102" s="71"/>
    </row>
    <row r="103" spans="1:255" s="70" customFormat="1" ht="36" customHeight="1">
      <c r="A103" s="71"/>
      <c r="B103" s="71"/>
      <c r="C103" s="71"/>
      <c r="D103" s="71"/>
      <c r="E103" s="71"/>
      <c r="F103" s="71"/>
      <c r="G103" s="72"/>
      <c r="H103" s="72"/>
      <c r="I103" s="72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  <c r="HS103" s="71"/>
      <c r="HT103" s="71"/>
      <c r="HU103" s="71"/>
      <c r="HV103" s="71"/>
      <c r="HW103" s="71"/>
      <c r="HX103" s="71"/>
      <c r="HY103" s="71"/>
      <c r="HZ103" s="71"/>
      <c r="IA103" s="71"/>
      <c r="IB103" s="71"/>
      <c r="IC103" s="71"/>
      <c r="ID103" s="71"/>
      <c r="IE103" s="71"/>
      <c r="IF103" s="71"/>
      <c r="IG103" s="71"/>
      <c r="IH103" s="71"/>
      <c r="II103" s="71"/>
      <c r="IJ103" s="71"/>
      <c r="IK103" s="71"/>
      <c r="IL103" s="71"/>
      <c r="IM103" s="71"/>
      <c r="IN103" s="71"/>
      <c r="IO103" s="71"/>
      <c r="IP103" s="71"/>
      <c r="IQ103" s="71"/>
      <c r="IR103" s="71"/>
      <c r="IS103" s="71"/>
      <c r="IT103" s="71"/>
      <c r="IU103" s="71"/>
    </row>
    <row r="104" spans="1:255" s="70" customFormat="1" ht="36" customHeight="1">
      <c r="A104" s="71"/>
      <c r="B104" s="71"/>
      <c r="C104" s="71"/>
      <c r="D104" s="71"/>
      <c r="E104" s="71"/>
      <c r="F104" s="71"/>
      <c r="G104" s="72"/>
      <c r="H104" s="72"/>
      <c r="I104" s="72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  <c r="IL104" s="71"/>
      <c r="IM104" s="71"/>
      <c r="IN104" s="71"/>
      <c r="IO104" s="71"/>
      <c r="IP104" s="71"/>
      <c r="IQ104" s="71"/>
      <c r="IR104" s="71"/>
      <c r="IS104" s="71"/>
      <c r="IT104" s="71"/>
      <c r="IU104" s="71"/>
    </row>
    <row r="105" spans="1:255" s="70" customFormat="1" ht="36" customHeight="1">
      <c r="A105" s="71"/>
      <c r="B105" s="71"/>
      <c r="C105" s="71"/>
      <c r="D105" s="71"/>
      <c r="E105" s="71"/>
      <c r="F105" s="71"/>
      <c r="G105" s="72"/>
      <c r="H105" s="72"/>
      <c r="I105" s="72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</row>
    <row r="106" spans="1:255" s="70" customFormat="1" ht="36" customHeight="1">
      <c r="A106" s="71"/>
      <c r="B106" s="71"/>
      <c r="C106" s="71"/>
      <c r="D106" s="71"/>
      <c r="E106" s="71"/>
      <c r="F106" s="71"/>
      <c r="G106" s="72"/>
      <c r="H106" s="72"/>
      <c r="I106" s="72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  <c r="HS106" s="71"/>
      <c r="HT106" s="71"/>
      <c r="HU106" s="71"/>
      <c r="HV106" s="71"/>
      <c r="HW106" s="71"/>
      <c r="HX106" s="71"/>
      <c r="HY106" s="71"/>
      <c r="HZ106" s="71"/>
      <c r="IA106" s="71"/>
      <c r="IB106" s="71"/>
      <c r="IC106" s="71"/>
      <c r="ID106" s="71"/>
      <c r="IE106" s="71"/>
      <c r="IF106" s="71"/>
      <c r="IG106" s="71"/>
      <c r="IH106" s="71"/>
      <c r="II106" s="71"/>
      <c r="IJ106" s="71"/>
      <c r="IK106" s="71"/>
      <c r="IL106" s="71"/>
      <c r="IM106" s="71"/>
      <c r="IN106" s="71"/>
      <c r="IO106" s="71"/>
      <c r="IP106" s="71"/>
      <c r="IQ106" s="71"/>
      <c r="IR106" s="71"/>
      <c r="IS106" s="71"/>
      <c r="IT106" s="71"/>
      <c r="IU106" s="71"/>
    </row>
    <row r="107" spans="1:255" s="70" customFormat="1" ht="36" customHeight="1">
      <c r="A107" s="71"/>
      <c r="B107" s="71"/>
      <c r="C107" s="71"/>
      <c r="D107" s="71"/>
      <c r="E107" s="71"/>
      <c r="F107" s="71"/>
      <c r="G107" s="72"/>
      <c r="H107" s="72"/>
      <c r="I107" s="72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  <c r="HI107" s="71"/>
      <c r="HJ107" s="71"/>
      <c r="HK107" s="71"/>
      <c r="HL107" s="71"/>
      <c r="HM107" s="71"/>
      <c r="HN107" s="71"/>
      <c r="HO107" s="71"/>
      <c r="HP107" s="71"/>
      <c r="HQ107" s="71"/>
      <c r="HR107" s="71"/>
      <c r="HS107" s="71"/>
      <c r="HT107" s="71"/>
      <c r="HU107" s="71"/>
      <c r="HV107" s="71"/>
      <c r="HW107" s="71"/>
      <c r="HX107" s="71"/>
      <c r="HY107" s="71"/>
      <c r="HZ107" s="71"/>
      <c r="IA107" s="71"/>
      <c r="IB107" s="71"/>
      <c r="IC107" s="71"/>
      <c r="ID107" s="71"/>
      <c r="IE107" s="71"/>
      <c r="IF107" s="71"/>
      <c r="IG107" s="71"/>
      <c r="IH107" s="71"/>
      <c r="II107" s="71"/>
      <c r="IJ107" s="71"/>
      <c r="IK107" s="71"/>
      <c r="IL107" s="71"/>
      <c r="IM107" s="71"/>
      <c r="IN107" s="71"/>
      <c r="IO107" s="71"/>
      <c r="IP107" s="71"/>
      <c r="IQ107" s="71"/>
      <c r="IR107" s="71"/>
      <c r="IS107" s="71"/>
      <c r="IT107" s="71"/>
      <c r="IU107" s="71"/>
    </row>
    <row r="108" spans="1:255" s="70" customFormat="1" ht="36" customHeight="1">
      <c r="A108" s="71"/>
      <c r="B108" s="71"/>
      <c r="C108" s="71"/>
      <c r="D108" s="71"/>
      <c r="E108" s="71"/>
      <c r="F108" s="71"/>
      <c r="G108" s="72"/>
      <c r="H108" s="72"/>
      <c r="I108" s="72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  <c r="HI108" s="71"/>
      <c r="HJ108" s="71"/>
      <c r="HK108" s="71"/>
      <c r="HL108" s="71"/>
      <c r="HM108" s="71"/>
      <c r="HN108" s="71"/>
      <c r="HO108" s="71"/>
      <c r="HP108" s="71"/>
      <c r="HQ108" s="71"/>
      <c r="HR108" s="71"/>
      <c r="HS108" s="71"/>
      <c r="HT108" s="71"/>
      <c r="HU108" s="71"/>
      <c r="HV108" s="71"/>
      <c r="HW108" s="71"/>
      <c r="HX108" s="71"/>
      <c r="HY108" s="71"/>
      <c r="HZ108" s="71"/>
      <c r="IA108" s="71"/>
      <c r="IB108" s="71"/>
      <c r="IC108" s="71"/>
      <c r="ID108" s="71"/>
      <c r="IE108" s="71"/>
      <c r="IF108" s="71"/>
      <c r="IG108" s="71"/>
      <c r="IH108" s="71"/>
      <c r="II108" s="71"/>
      <c r="IJ108" s="71"/>
      <c r="IK108" s="71"/>
      <c r="IL108" s="71"/>
      <c r="IM108" s="71"/>
      <c r="IN108" s="71"/>
      <c r="IO108" s="71"/>
      <c r="IP108" s="71"/>
      <c r="IQ108" s="71"/>
      <c r="IR108" s="71"/>
      <c r="IS108" s="71"/>
      <c r="IT108" s="71"/>
      <c r="IU108" s="71"/>
    </row>
    <row r="109" spans="1:255" s="70" customFormat="1" ht="36" customHeight="1">
      <c r="A109" s="71"/>
      <c r="B109" s="71"/>
      <c r="C109" s="71"/>
      <c r="D109" s="71"/>
      <c r="E109" s="71"/>
      <c r="F109" s="71"/>
      <c r="G109" s="72"/>
      <c r="H109" s="72"/>
      <c r="I109" s="72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  <c r="HS109" s="71"/>
      <c r="HT109" s="71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</row>
    <row r="110" spans="1:255" s="70" customFormat="1" ht="36" customHeight="1">
      <c r="A110" s="71"/>
      <c r="B110" s="71"/>
      <c r="C110" s="71"/>
      <c r="D110" s="71"/>
      <c r="E110" s="71"/>
      <c r="F110" s="71"/>
      <c r="G110" s="72"/>
      <c r="H110" s="72"/>
      <c r="I110" s="72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</row>
    <row r="111" spans="1:255" s="70" customFormat="1" ht="36" customHeight="1">
      <c r="A111" s="71"/>
      <c r="B111" s="71"/>
      <c r="C111" s="71"/>
      <c r="D111" s="71"/>
      <c r="E111" s="71"/>
      <c r="F111" s="71"/>
      <c r="G111" s="72"/>
      <c r="H111" s="72"/>
      <c r="I111" s="72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</row>
    <row r="112" spans="1:255" s="70" customFormat="1" ht="36" customHeight="1">
      <c r="A112" s="71"/>
      <c r="B112" s="71"/>
      <c r="C112" s="71"/>
      <c r="D112" s="71"/>
      <c r="E112" s="71"/>
      <c r="F112" s="71"/>
      <c r="G112" s="72"/>
      <c r="H112" s="72"/>
      <c r="I112" s="72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  <c r="IU112" s="71"/>
    </row>
    <row r="113" spans="1:255" s="70" customFormat="1" ht="36" customHeight="1">
      <c r="A113" s="71"/>
      <c r="B113" s="71"/>
      <c r="C113" s="71"/>
      <c r="D113" s="71"/>
      <c r="E113" s="71"/>
      <c r="F113" s="71"/>
      <c r="G113" s="72"/>
      <c r="H113" s="72"/>
      <c r="I113" s="72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  <c r="IL113" s="71"/>
      <c r="IM113" s="71"/>
      <c r="IN113" s="71"/>
      <c r="IO113" s="71"/>
      <c r="IP113" s="71"/>
      <c r="IQ113" s="71"/>
      <c r="IR113" s="71"/>
      <c r="IS113" s="71"/>
      <c r="IT113" s="71"/>
      <c r="IU113" s="71"/>
    </row>
    <row r="114" spans="1:255" s="70" customFormat="1" ht="36" customHeight="1">
      <c r="A114" s="71"/>
      <c r="B114" s="71"/>
      <c r="C114" s="71"/>
      <c r="D114" s="71"/>
      <c r="E114" s="71"/>
      <c r="F114" s="71"/>
      <c r="G114" s="72"/>
      <c r="H114" s="72"/>
      <c r="I114" s="72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  <c r="IK114" s="71"/>
      <c r="IL114" s="71"/>
      <c r="IM114" s="71"/>
      <c r="IN114" s="71"/>
      <c r="IO114" s="71"/>
      <c r="IP114" s="71"/>
      <c r="IQ114" s="71"/>
      <c r="IR114" s="71"/>
      <c r="IS114" s="71"/>
      <c r="IT114" s="71"/>
      <c r="IU114" s="71"/>
    </row>
    <row r="115" spans="1:255" s="70" customFormat="1" ht="36" customHeight="1">
      <c r="A115" s="71"/>
      <c r="B115" s="71"/>
      <c r="C115" s="71"/>
      <c r="D115" s="71"/>
      <c r="E115" s="71"/>
      <c r="F115" s="71"/>
      <c r="G115" s="72"/>
      <c r="H115" s="72"/>
      <c r="I115" s="72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  <c r="HE115" s="71"/>
      <c r="HF115" s="71"/>
      <c r="HG115" s="71"/>
      <c r="HH115" s="71"/>
      <c r="HI115" s="71"/>
      <c r="HJ115" s="71"/>
      <c r="HK115" s="71"/>
      <c r="HL115" s="71"/>
      <c r="HM115" s="71"/>
      <c r="HN115" s="71"/>
      <c r="HO115" s="71"/>
      <c r="HP115" s="71"/>
      <c r="HQ115" s="71"/>
      <c r="HR115" s="71"/>
      <c r="HS115" s="71"/>
      <c r="HT115" s="71"/>
      <c r="HU115" s="71"/>
      <c r="HV115" s="71"/>
      <c r="HW115" s="71"/>
      <c r="HX115" s="71"/>
      <c r="HY115" s="71"/>
      <c r="HZ115" s="71"/>
      <c r="IA115" s="71"/>
      <c r="IB115" s="71"/>
      <c r="IC115" s="71"/>
      <c r="ID115" s="71"/>
      <c r="IE115" s="71"/>
      <c r="IF115" s="71"/>
      <c r="IG115" s="71"/>
      <c r="IH115" s="71"/>
      <c r="II115" s="71"/>
      <c r="IJ115" s="71"/>
      <c r="IK115" s="71"/>
      <c r="IL115" s="71"/>
      <c r="IM115" s="71"/>
      <c r="IN115" s="71"/>
      <c r="IO115" s="71"/>
      <c r="IP115" s="71"/>
      <c r="IQ115" s="71"/>
      <c r="IR115" s="71"/>
      <c r="IS115" s="71"/>
      <c r="IT115" s="71"/>
      <c r="IU115" s="71"/>
    </row>
    <row r="116" spans="1:255" s="70" customFormat="1" ht="36" customHeight="1">
      <c r="A116" s="71"/>
      <c r="B116" s="71"/>
      <c r="C116" s="71"/>
      <c r="D116" s="71"/>
      <c r="E116" s="71"/>
      <c r="F116" s="71"/>
      <c r="G116" s="72"/>
      <c r="H116" s="72"/>
      <c r="I116" s="72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  <c r="HI116" s="71"/>
      <c r="HJ116" s="71"/>
      <c r="HK116" s="71"/>
      <c r="HL116" s="71"/>
      <c r="HM116" s="71"/>
      <c r="HN116" s="71"/>
      <c r="HO116" s="71"/>
      <c r="HP116" s="71"/>
      <c r="HQ116" s="71"/>
      <c r="HR116" s="71"/>
      <c r="HS116" s="71"/>
      <c r="HT116" s="71"/>
      <c r="HU116" s="71"/>
      <c r="HV116" s="71"/>
      <c r="HW116" s="71"/>
      <c r="HX116" s="71"/>
      <c r="HY116" s="71"/>
      <c r="HZ116" s="71"/>
      <c r="IA116" s="71"/>
      <c r="IB116" s="71"/>
      <c r="IC116" s="71"/>
      <c r="ID116" s="71"/>
      <c r="IE116" s="71"/>
      <c r="IF116" s="71"/>
      <c r="IG116" s="71"/>
      <c r="IH116" s="71"/>
      <c r="II116" s="71"/>
      <c r="IJ116" s="71"/>
      <c r="IK116" s="71"/>
      <c r="IL116" s="71"/>
      <c r="IM116" s="71"/>
      <c r="IN116" s="71"/>
      <c r="IO116" s="71"/>
      <c r="IP116" s="71"/>
      <c r="IQ116" s="71"/>
      <c r="IR116" s="71"/>
      <c r="IS116" s="71"/>
      <c r="IT116" s="71"/>
      <c r="IU116" s="71"/>
    </row>
    <row r="117" spans="1:255" s="70" customFormat="1" ht="36" customHeight="1">
      <c r="A117" s="71"/>
      <c r="B117" s="71"/>
      <c r="C117" s="71"/>
      <c r="D117" s="71"/>
      <c r="E117" s="71"/>
      <c r="F117" s="71"/>
      <c r="G117" s="72"/>
      <c r="H117" s="72"/>
      <c r="I117" s="72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  <c r="HS117" s="71"/>
      <c r="HT117" s="71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71"/>
      <c r="IH117" s="71"/>
      <c r="II117" s="71"/>
      <c r="IJ117" s="71"/>
      <c r="IK117" s="71"/>
      <c r="IL117" s="71"/>
      <c r="IM117" s="71"/>
      <c r="IN117" s="71"/>
      <c r="IO117" s="71"/>
      <c r="IP117" s="71"/>
      <c r="IQ117" s="71"/>
      <c r="IR117" s="71"/>
      <c r="IS117" s="71"/>
      <c r="IT117" s="71"/>
      <c r="IU117" s="71"/>
    </row>
    <row r="118" spans="1:255" s="70" customFormat="1" ht="36" customHeight="1">
      <c r="A118" s="71"/>
      <c r="B118" s="71"/>
      <c r="C118" s="71"/>
      <c r="D118" s="71"/>
      <c r="E118" s="71"/>
      <c r="F118" s="71"/>
      <c r="G118" s="72"/>
      <c r="H118" s="72"/>
      <c r="I118" s="72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  <c r="IL118" s="71"/>
      <c r="IM118" s="71"/>
      <c r="IN118" s="71"/>
      <c r="IO118" s="71"/>
      <c r="IP118" s="71"/>
      <c r="IQ118" s="71"/>
      <c r="IR118" s="71"/>
      <c r="IS118" s="71"/>
      <c r="IT118" s="71"/>
      <c r="IU118" s="71"/>
    </row>
    <row r="119" spans="1:255" s="70" customFormat="1" ht="36" customHeight="1">
      <c r="A119" s="71"/>
      <c r="B119" s="71"/>
      <c r="C119" s="71"/>
      <c r="D119" s="71"/>
      <c r="E119" s="71"/>
      <c r="F119" s="71"/>
      <c r="G119" s="72"/>
      <c r="H119" s="72"/>
      <c r="I119" s="72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  <c r="HS119" s="71"/>
      <c r="HT119" s="71"/>
      <c r="HU119" s="71"/>
      <c r="HV119" s="71"/>
      <c r="HW119" s="71"/>
      <c r="HX119" s="71"/>
      <c r="HY119" s="71"/>
      <c r="HZ119" s="71"/>
      <c r="IA119" s="71"/>
      <c r="IB119" s="71"/>
      <c r="IC119" s="71"/>
      <c r="ID119" s="71"/>
      <c r="IE119" s="71"/>
      <c r="IF119" s="71"/>
      <c r="IG119" s="71"/>
      <c r="IH119" s="71"/>
      <c r="II119" s="71"/>
      <c r="IJ119" s="71"/>
      <c r="IK119" s="71"/>
      <c r="IL119" s="71"/>
      <c r="IM119" s="71"/>
      <c r="IN119" s="71"/>
      <c r="IO119" s="71"/>
      <c r="IP119" s="71"/>
      <c r="IQ119" s="71"/>
      <c r="IR119" s="71"/>
      <c r="IS119" s="71"/>
      <c r="IT119" s="71"/>
      <c r="IU119" s="71"/>
    </row>
    <row r="120" spans="1:255" s="70" customFormat="1" ht="36" customHeight="1">
      <c r="A120" s="71"/>
      <c r="B120" s="71"/>
      <c r="C120" s="71"/>
      <c r="D120" s="71"/>
      <c r="E120" s="71"/>
      <c r="F120" s="71"/>
      <c r="G120" s="72"/>
      <c r="H120" s="72"/>
      <c r="I120" s="72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  <c r="HI120" s="71"/>
      <c r="HJ120" s="71"/>
      <c r="HK120" s="71"/>
      <c r="HL120" s="71"/>
      <c r="HM120" s="71"/>
      <c r="HN120" s="71"/>
      <c r="HO120" s="71"/>
      <c r="HP120" s="71"/>
      <c r="HQ120" s="71"/>
      <c r="HR120" s="71"/>
      <c r="HS120" s="71"/>
      <c r="HT120" s="71"/>
      <c r="HU120" s="71"/>
      <c r="HV120" s="71"/>
      <c r="HW120" s="71"/>
      <c r="HX120" s="71"/>
      <c r="HY120" s="71"/>
      <c r="HZ120" s="71"/>
      <c r="IA120" s="71"/>
      <c r="IB120" s="71"/>
      <c r="IC120" s="71"/>
      <c r="ID120" s="71"/>
      <c r="IE120" s="71"/>
      <c r="IF120" s="71"/>
      <c r="IG120" s="71"/>
      <c r="IH120" s="71"/>
      <c r="II120" s="71"/>
      <c r="IJ120" s="71"/>
      <c r="IK120" s="71"/>
      <c r="IL120" s="71"/>
      <c r="IM120" s="71"/>
      <c r="IN120" s="71"/>
      <c r="IO120" s="71"/>
      <c r="IP120" s="71"/>
      <c r="IQ120" s="71"/>
      <c r="IR120" s="71"/>
      <c r="IS120" s="71"/>
      <c r="IT120" s="71"/>
      <c r="IU120" s="71"/>
    </row>
    <row r="121" spans="1:255" s="70" customFormat="1" ht="36" customHeight="1">
      <c r="A121" s="71"/>
      <c r="B121" s="71"/>
      <c r="C121" s="71"/>
      <c r="D121" s="71"/>
      <c r="E121" s="71"/>
      <c r="F121" s="71"/>
      <c r="G121" s="72"/>
      <c r="H121" s="72"/>
      <c r="I121" s="72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  <c r="IG121" s="71"/>
      <c r="IH121" s="71"/>
      <c r="II121" s="71"/>
      <c r="IJ121" s="71"/>
      <c r="IK121" s="71"/>
      <c r="IL121" s="71"/>
      <c r="IM121" s="71"/>
      <c r="IN121" s="71"/>
      <c r="IO121" s="71"/>
      <c r="IP121" s="71"/>
      <c r="IQ121" s="71"/>
      <c r="IR121" s="71"/>
      <c r="IS121" s="71"/>
      <c r="IT121" s="71"/>
      <c r="IU121" s="71"/>
    </row>
    <row r="122" spans="1:255" s="70" customFormat="1" ht="36" customHeight="1">
      <c r="A122" s="71"/>
      <c r="B122" s="71"/>
      <c r="C122" s="71"/>
      <c r="D122" s="71"/>
      <c r="E122" s="71"/>
      <c r="F122" s="71"/>
      <c r="G122" s="72"/>
      <c r="H122" s="72"/>
      <c r="I122" s="72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  <c r="IL122" s="71"/>
      <c r="IM122" s="71"/>
      <c r="IN122" s="71"/>
      <c r="IO122" s="71"/>
      <c r="IP122" s="71"/>
      <c r="IQ122" s="71"/>
      <c r="IR122" s="71"/>
      <c r="IS122" s="71"/>
      <c r="IT122" s="71"/>
      <c r="IU122" s="71"/>
    </row>
    <row r="123" spans="1:255" s="70" customFormat="1" ht="36" customHeight="1">
      <c r="A123" s="71"/>
      <c r="B123" s="71"/>
      <c r="C123" s="71"/>
      <c r="D123" s="71"/>
      <c r="E123" s="71"/>
      <c r="F123" s="71"/>
      <c r="G123" s="72"/>
      <c r="H123" s="72"/>
      <c r="I123" s="72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  <c r="IH123" s="71"/>
      <c r="II123" s="71"/>
      <c r="IJ123" s="71"/>
      <c r="IK123" s="71"/>
      <c r="IL123" s="71"/>
      <c r="IM123" s="71"/>
      <c r="IN123" s="71"/>
      <c r="IO123" s="71"/>
      <c r="IP123" s="71"/>
      <c r="IQ123" s="71"/>
      <c r="IR123" s="71"/>
      <c r="IS123" s="71"/>
      <c r="IT123" s="71"/>
      <c r="IU123" s="71"/>
    </row>
    <row r="124" spans="1:255" s="70" customFormat="1" ht="36" customHeight="1">
      <c r="A124" s="71"/>
      <c r="B124" s="71"/>
      <c r="C124" s="71"/>
      <c r="D124" s="71"/>
      <c r="E124" s="71"/>
      <c r="F124" s="71"/>
      <c r="G124" s="72"/>
      <c r="H124" s="72"/>
      <c r="I124" s="72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  <c r="HI124" s="71"/>
      <c r="HJ124" s="71"/>
      <c r="HK124" s="71"/>
      <c r="HL124" s="71"/>
      <c r="HM124" s="71"/>
      <c r="HN124" s="71"/>
      <c r="HO124" s="71"/>
      <c r="HP124" s="71"/>
      <c r="HQ124" s="71"/>
      <c r="HR124" s="71"/>
      <c r="HS124" s="71"/>
      <c r="HT124" s="71"/>
      <c r="HU124" s="71"/>
      <c r="HV124" s="71"/>
      <c r="HW124" s="71"/>
      <c r="HX124" s="71"/>
      <c r="HY124" s="71"/>
      <c r="HZ124" s="71"/>
      <c r="IA124" s="71"/>
      <c r="IB124" s="71"/>
      <c r="IC124" s="71"/>
      <c r="ID124" s="71"/>
      <c r="IE124" s="71"/>
      <c r="IF124" s="71"/>
      <c r="IG124" s="71"/>
      <c r="IH124" s="71"/>
      <c r="II124" s="71"/>
      <c r="IJ124" s="71"/>
      <c r="IK124" s="71"/>
      <c r="IL124" s="71"/>
      <c r="IM124" s="71"/>
      <c r="IN124" s="71"/>
      <c r="IO124" s="71"/>
      <c r="IP124" s="71"/>
      <c r="IQ124" s="71"/>
      <c r="IR124" s="71"/>
      <c r="IS124" s="71"/>
      <c r="IT124" s="71"/>
      <c r="IU124" s="71"/>
    </row>
    <row r="125" spans="1:255" s="70" customFormat="1" ht="36" customHeight="1">
      <c r="A125" s="71"/>
      <c r="B125" s="71"/>
      <c r="C125" s="71"/>
      <c r="D125" s="71"/>
      <c r="E125" s="71"/>
      <c r="F125" s="71"/>
      <c r="G125" s="72"/>
      <c r="H125" s="72"/>
      <c r="I125" s="72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  <c r="HI125" s="71"/>
      <c r="HJ125" s="71"/>
      <c r="HK125" s="71"/>
      <c r="HL125" s="71"/>
      <c r="HM125" s="71"/>
      <c r="HN125" s="71"/>
      <c r="HO125" s="71"/>
      <c r="HP125" s="71"/>
      <c r="HQ125" s="71"/>
      <c r="HR125" s="71"/>
      <c r="HS125" s="71"/>
      <c r="HT125" s="71"/>
      <c r="HU125" s="71"/>
      <c r="HV125" s="71"/>
      <c r="HW125" s="71"/>
      <c r="HX125" s="71"/>
      <c r="HY125" s="71"/>
      <c r="HZ125" s="71"/>
      <c r="IA125" s="71"/>
      <c r="IB125" s="71"/>
      <c r="IC125" s="71"/>
      <c r="ID125" s="71"/>
      <c r="IE125" s="71"/>
      <c r="IF125" s="71"/>
      <c r="IG125" s="71"/>
      <c r="IH125" s="71"/>
      <c r="II125" s="71"/>
      <c r="IJ125" s="71"/>
      <c r="IK125" s="71"/>
      <c r="IL125" s="71"/>
      <c r="IM125" s="71"/>
      <c r="IN125" s="71"/>
      <c r="IO125" s="71"/>
      <c r="IP125" s="71"/>
      <c r="IQ125" s="71"/>
      <c r="IR125" s="71"/>
      <c r="IS125" s="71"/>
      <c r="IT125" s="71"/>
      <c r="IU125" s="71"/>
    </row>
    <row r="126" spans="1:255" s="70" customFormat="1" ht="36" customHeight="1">
      <c r="A126" s="71"/>
      <c r="B126" s="71"/>
      <c r="C126" s="71"/>
      <c r="D126" s="71"/>
      <c r="E126" s="71"/>
      <c r="F126" s="71"/>
      <c r="G126" s="72"/>
      <c r="H126" s="72"/>
      <c r="I126" s="72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  <c r="HI126" s="71"/>
      <c r="HJ126" s="71"/>
      <c r="HK126" s="71"/>
      <c r="HL126" s="71"/>
      <c r="HM126" s="71"/>
      <c r="HN126" s="71"/>
      <c r="HO126" s="71"/>
      <c r="HP126" s="71"/>
      <c r="HQ126" s="71"/>
      <c r="HR126" s="71"/>
      <c r="HS126" s="71"/>
      <c r="HT126" s="71"/>
      <c r="HU126" s="71"/>
      <c r="HV126" s="71"/>
      <c r="HW126" s="71"/>
      <c r="HX126" s="71"/>
      <c r="HY126" s="71"/>
      <c r="HZ126" s="71"/>
      <c r="IA126" s="71"/>
      <c r="IB126" s="71"/>
      <c r="IC126" s="71"/>
      <c r="ID126" s="71"/>
      <c r="IE126" s="71"/>
      <c r="IF126" s="71"/>
      <c r="IG126" s="71"/>
      <c r="IH126" s="71"/>
      <c r="II126" s="71"/>
      <c r="IJ126" s="71"/>
      <c r="IK126" s="71"/>
      <c r="IL126" s="71"/>
      <c r="IM126" s="71"/>
      <c r="IN126" s="71"/>
      <c r="IO126" s="71"/>
      <c r="IP126" s="71"/>
      <c r="IQ126" s="71"/>
      <c r="IR126" s="71"/>
      <c r="IS126" s="71"/>
      <c r="IT126" s="71"/>
      <c r="IU126" s="71"/>
    </row>
    <row r="127" spans="1:255" s="70" customFormat="1" ht="36" customHeight="1">
      <c r="A127" s="71"/>
      <c r="B127" s="71"/>
      <c r="C127" s="71"/>
      <c r="D127" s="71"/>
      <c r="E127" s="71"/>
      <c r="F127" s="71"/>
      <c r="G127" s="72"/>
      <c r="H127" s="72"/>
      <c r="I127" s="72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  <c r="HI127" s="71"/>
      <c r="HJ127" s="71"/>
      <c r="HK127" s="71"/>
      <c r="HL127" s="71"/>
      <c r="HM127" s="71"/>
      <c r="HN127" s="71"/>
      <c r="HO127" s="71"/>
      <c r="HP127" s="71"/>
      <c r="HQ127" s="71"/>
      <c r="HR127" s="71"/>
      <c r="HS127" s="71"/>
      <c r="HT127" s="71"/>
      <c r="HU127" s="71"/>
      <c r="HV127" s="71"/>
      <c r="HW127" s="71"/>
      <c r="HX127" s="71"/>
      <c r="HY127" s="71"/>
      <c r="HZ127" s="71"/>
      <c r="IA127" s="71"/>
      <c r="IB127" s="71"/>
      <c r="IC127" s="71"/>
      <c r="ID127" s="71"/>
      <c r="IE127" s="71"/>
      <c r="IF127" s="71"/>
      <c r="IG127" s="71"/>
      <c r="IH127" s="71"/>
      <c r="II127" s="71"/>
      <c r="IJ127" s="71"/>
      <c r="IK127" s="71"/>
      <c r="IL127" s="71"/>
      <c r="IM127" s="71"/>
      <c r="IN127" s="71"/>
      <c r="IO127" s="71"/>
      <c r="IP127" s="71"/>
      <c r="IQ127" s="71"/>
      <c r="IR127" s="71"/>
      <c r="IS127" s="71"/>
      <c r="IT127" s="71"/>
      <c r="IU127" s="71"/>
    </row>
    <row r="128" spans="1:255" s="70" customFormat="1" ht="36" customHeight="1">
      <c r="A128" s="71"/>
      <c r="B128" s="71"/>
      <c r="C128" s="71"/>
      <c r="D128" s="71"/>
      <c r="E128" s="71"/>
      <c r="F128" s="71"/>
      <c r="G128" s="72"/>
      <c r="H128" s="72"/>
      <c r="I128" s="72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  <c r="HI128" s="71"/>
      <c r="HJ128" s="71"/>
      <c r="HK128" s="71"/>
      <c r="HL128" s="71"/>
      <c r="HM128" s="71"/>
      <c r="HN128" s="71"/>
      <c r="HO128" s="71"/>
      <c r="HP128" s="71"/>
      <c r="HQ128" s="71"/>
      <c r="HR128" s="71"/>
      <c r="HS128" s="71"/>
      <c r="HT128" s="71"/>
      <c r="HU128" s="71"/>
      <c r="HV128" s="71"/>
      <c r="HW128" s="71"/>
      <c r="HX128" s="71"/>
      <c r="HY128" s="71"/>
      <c r="HZ128" s="71"/>
      <c r="IA128" s="71"/>
      <c r="IB128" s="71"/>
      <c r="IC128" s="71"/>
      <c r="ID128" s="71"/>
      <c r="IE128" s="71"/>
      <c r="IF128" s="71"/>
      <c r="IG128" s="71"/>
      <c r="IH128" s="71"/>
      <c r="II128" s="71"/>
      <c r="IJ128" s="71"/>
      <c r="IK128" s="71"/>
      <c r="IL128" s="71"/>
      <c r="IM128" s="71"/>
      <c r="IN128" s="71"/>
      <c r="IO128" s="71"/>
      <c r="IP128" s="71"/>
      <c r="IQ128" s="71"/>
      <c r="IR128" s="71"/>
      <c r="IS128" s="71"/>
      <c r="IT128" s="71"/>
      <c r="IU128" s="71"/>
    </row>
    <row r="129" spans="1:255" s="70" customFormat="1" ht="36" customHeight="1">
      <c r="A129" s="71"/>
      <c r="B129" s="71"/>
      <c r="C129" s="71"/>
      <c r="D129" s="71"/>
      <c r="E129" s="71"/>
      <c r="F129" s="71"/>
      <c r="G129" s="72"/>
      <c r="H129" s="72"/>
      <c r="I129" s="72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  <c r="HW129" s="71"/>
      <c r="HX129" s="71"/>
      <c r="HY129" s="71"/>
      <c r="HZ129" s="71"/>
      <c r="IA129" s="71"/>
      <c r="IB129" s="71"/>
      <c r="IC129" s="71"/>
      <c r="ID129" s="71"/>
      <c r="IE129" s="71"/>
      <c r="IF129" s="71"/>
      <c r="IG129" s="71"/>
      <c r="IH129" s="71"/>
      <c r="II129" s="71"/>
      <c r="IJ129" s="71"/>
      <c r="IK129" s="71"/>
      <c r="IL129" s="71"/>
      <c r="IM129" s="71"/>
      <c r="IN129" s="71"/>
      <c r="IO129" s="71"/>
      <c r="IP129" s="71"/>
      <c r="IQ129" s="71"/>
      <c r="IR129" s="71"/>
      <c r="IS129" s="71"/>
      <c r="IT129" s="71"/>
      <c r="IU129" s="71"/>
    </row>
    <row r="130" spans="1:255" s="70" customFormat="1" ht="36" customHeight="1">
      <c r="A130" s="71"/>
      <c r="B130" s="71"/>
      <c r="C130" s="71"/>
      <c r="D130" s="71"/>
      <c r="E130" s="71"/>
      <c r="F130" s="71"/>
      <c r="G130" s="72"/>
      <c r="H130" s="72"/>
      <c r="I130" s="72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1"/>
      <c r="HA130" s="71"/>
      <c r="HB130" s="71"/>
      <c r="HC130" s="71"/>
      <c r="HD130" s="71"/>
      <c r="HE130" s="71"/>
      <c r="HF130" s="71"/>
      <c r="HG130" s="71"/>
      <c r="HH130" s="71"/>
      <c r="HI130" s="71"/>
      <c r="HJ130" s="71"/>
      <c r="HK130" s="71"/>
      <c r="HL130" s="71"/>
      <c r="HM130" s="71"/>
      <c r="HN130" s="71"/>
      <c r="HO130" s="71"/>
      <c r="HP130" s="71"/>
      <c r="HQ130" s="71"/>
      <c r="HR130" s="71"/>
      <c r="HS130" s="71"/>
      <c r="HT130" s="71"/>
      <c r="HU130" s="71"/>
      <c r="HV130" s="71"/>
      <c r="HW130" s="71"/>
      <c r="HX130" s="71"/>
      <c r="HY130" s="71"/>
      <c r="HZ130" s="71"/>
      <c r="IA130" s="71"/>
      <c r="IB130" s="71"/>
      <c r="IC130" s="71"/>
      <c r="ID130" s="71"/>
      <c r="IE130" s="71"/>
      <c r="IF130" s="71"/>
      <c r="IG130" s="71"/>
      <c r="IH130" s="71"/>
      <c r="II130" s="71"/>
      <c r="IJ130" s="71"/>
      <c r="IK130" s="71"/>
      <c r="IL130" s="71"/>
      <c r="IM130" s="71"/>
      <c r="IN130" s="71"/>
      <c r="IO130" s="71"/>
      <c r="IP130" s="71"/>
      <c r="IQ130" s="71"/>
      <c r="IR130" s="71"/>
      <c r="IS130" s="71"/>
      <c r="IT130" s="71"/>
      <c r="IU130" s="71"/>
    </row>
  </sheetData>
  <sheetProtection/>
  <mergeCells count="7">
    <mergeCell ref="A1:I1"/>
    <mergeCell ref="B2:G2"/>
    <mergeCell ref="H2:I2"/>
    <mergeCell ref="B3:G3"/>
    <mergeCell ref="H3:I3"/>
    <mergeCell ref="A15:I15"/>
    <mergeCell ref="A2:A4"/>
  </mergeCells>
  <printOptions/>
  <pageMargins left="0.75" right="0.75" top="0.8300000000000001" bottom="0.7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"/>
  <sheetViews>
    <sheetView zoomScale="85" zoomScaleNormal="85" zoomScaleSheetLayoutView="100" workbookViewId="0" topLeftCell="A1">
      <selection activeCell="T5" sqref="T5:T14"/>
    </sheetView>
  </sheetViews>
  <sheetFormatPr defaultColWidth="11.00390625" defaultRowHeight="14.25"/>
  <cols>
    <col min="1" max="1" width="11.125" style="30" customWidth="1"/>
    <col min="2" max="2" width="8.00390625" style="30" customWidth="1"/>
    <col min="3" max="3" width="4.375" style="30" customWidth="1"/>
    <col min="4" max="4" width="6.50390625" style="30" customWidth="1"/>
    <col min="5" max="5" width="4.125" style="30" customWidth="1"/>
    <col min="6" max="6" width="9.625" style="30" customWidth="1"/>
    <col min="7" max="7" width="3.875" style="30" customWidth="1"/>
    <col min="8" max="8" width="6.625" style="30" customWidth="1"/>
    <col min="9" max="9" width="3.875" style="30" customWidth="1"/>
    <col min="10" max="10" width="9.625" style="30" customWidth="1"/>
    <col min="11" max="11" width="3.875" style="30" customWidth="1"/>
    <col min="12" max="12" width="7.125" style="30" customWidth="1"/>
    <col min="13" max="13" width="3.875" style="30" customWidth="1"/>
    <col min="14" max="14" width="8.50390625" style="30" customWidth="1"/>
    <col min="15" max="15" width="3.875" style="30" customWidth="1"/>
    <col min="16" max="16" width="6.125" style="30" customWidth="1"/>
    <col min="17" max="17" width="3.875" style="30" customWidth="1"/>
    <col min="18" max="18" width="9.625" style="30" customWidth="1"/>
    <col min="19" max="19" width="4.125" style="30" customWidth="1"/>
    <col min="20" max="20" width="6.625" style="30" customWidth="1"/>
    <col min="21" max="21" width="4.00390625" style="30" customWidth="1"/>
    <col min="22" max="22" width="4.625" style="30" customWidth="1"/>
    <col min="23" max="23" width="9.00390625" style="30" bestFit="1" customWidth="1"/>
    <col min="24" max="16384" width="11.00390625" style="30" customWidth="1"/>
  </cols>
  <sheetData>
    <row r="1" spans="1:22" ht="39" customHeight="1">
      <c r="A1" s="31" t="s">
        <v>118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59"/>
      <c r="V1" s="60"/>
    </row>
    <row r="2" spans="1:22" ht="15" customHeight="1">
      <c r="A2" s="33" t="s">
        <v>92</v>
      </c>
      <c r="B2" s="34" t="s">
        <v>119</v>
      </c>
      <c r="C2" s="34"/>
      <c r="D2" s="34"/>
      <c r="E2" s="34"/>
      <c r="F2" s="34" t="s">
        <v>120</v>
      </c>
      <c r="G2" s="34"/>
      <c r="H2" s="34"/>
      <c r="I2" s="55"/>
      <c r="J2" s="56"/>
      <c r="K2" s="34"/>
      <c r="L2" s="34"/>
      <c r="M2" s="34"/>
      <c r="N2" s="34"/>
      <c r="O2" s="34"/>
      <c r="P2" s="34"/>
      <c r="Q2" s="34"/>
      <c r="R2" s="34" t="s">
        <v>121</v>
      </c>
      <c r="S2" s="34"/>
      <c r="T2" s="34"/>
      <c r="U2" s="55"/>
      <c r="V2" s="61"/>
    </row>
    <row r="3" spans="1:21" ht="33.75" customHeight="1">
      <c r="A3" s="35"/>
      <c r="B3" s="36"/>
      <c r="C3" s="36"/>
      <c r="D3" s="36"/>
      <c r="E3" s="36"/>
      <c r="F3" s="36"/>
      <c r="G3" s="36"/>
      <c r="H3" s="36"/>
      <c r="I3" s="36"/>
      <c r="J3" s="36" t="s">
        <v>122</v>
      </c>
      <c r="K3" s="36"/>
      <c r="L3" s="36"/>
      <c r="M3" s="36"/>
      <c r="N3" s="57" t="s">
        <v>123</v>
      </c>
      <c r="O3" s="57"/>
      <c r="P3" s="57"/>
      <c r="Q3" s="57"/>
      <c r="R3" s="36"/>
      <c r="S3" s="36"/>
      <c r="T3" s="36"/>
      <c r="U3" s="62"/>
    </row>
    <row r="4" spans="1:21" ht="36" customHeight="1">
      <c r="A4" s="35"/>
      <c r="B4" s="37" t="s">
        <v>75</v>
      </c>
      <c r="C4" s="37" t="s">
        <v>74</v>
      </c>
      <c r="D4" s="37" t="s">
        <v>73</v>
      </c>
      <c r="E4" s="37" t="s">
        <v>74</v>
      </c>
      <c r="F4" s="37" t="s">
        <v>75</v>
      </c>
      <c r="G4" s="37" t="s">
        <v>74</v>
      </c>
      <c r="H4" s="37" t="s">
        <v>73</v>
      </c>
      <c r="I4" s="37" t="s">
        <v>74</v>
      </c>
      <c r="J4" s="37" t="s">
        <v>75</v>
      </c>
      <c r="K4" s="37" t="s">
        <v>74</v>
      </c>
      <c r="L4" s="37" t="s">
        <v>73</v>
      </c>
      <c r="M4" s="37" t="s">
        <v>74</v>
      </c>
      <c r="N4" s="37" t="s">
        <v>75</v>
      </c>
      <c r="O4" s="37" t="s">
        <v>74</v>
      </c>
      <c r="P4" s="37" t="s">
        <v>73</v>
      </c>
      <c r="Q4" s="37" t="s">
        <v>74</v>
      </c>
      <c r="R4" s="63" t="s">
        <v>75</v>
      </c>
      <c r="S4" s="63" t="s">
        <v>74</v>
      </c>
      <c r="T4" s="37" t="s">
        <v>73</v>
      </c>
      <c r="U4" s="64" t="s">
        <v>74</v>
      </c>
    </row>
    <row r="5" spans="1:21" ht="33.75" customHeight="1">
      <c r="A5" s="38" t="s">
        <v>77</v>
      </c>
      <c r="B5" s="39"/>
      <c r="C5" s="40"/>
      <c r="D5" s="41"/>
      <c r="E5" s="40"/>
      <c r="F5" s="42"/>
      <c r="G5" s="40"/>
      <c r="H5" s="43"/>
      <c r="I5" s="58"/>
      <c r="J5" s="43"/>
      <c r="K5" s="58"/>
      <c r="L5" s="43"/>
      <c r="M5" s="58"/>
      <c r="N5" s="42"/>
      <c r="O5" s="58"/>
      <c r="P5" s="43"/>
      <c r="Q5" s="58"/>
      <c r="R5" s="42"/>
      <c r="S5" s="65"/>
      <c r="T5" s="43"/>
      <c r="U5" s="66"/>
    </row>
    <row r="6" spans="1:21" ht="33.75" customHeight="1">
      <c r="A6" s="38" t="s">
        <v>78</v>
      </c>
      <c r="B6" s="39"/>
      <c r="C6" s="44" t="e">
        <f>RANK(B6,$B$6:$B$14)</f>
        <v>#N/A</v>
      </c>
      <c r="D6" s="45"/>
      <c r="E6" s="44" t="e">
        <f>RANK(D6,$D$6:$D$14)</f>
        <v>#N/A</v>
      </c>
      <c r="F6" s="42"/>
      <c r="G6" s="44" t="e">
        <f>RANK(F6,$F$6:$F$14)</f>
        <v>#N/A</v>
      </c>
      <c r="H6" s="43"/>
      <c r="I6" s="44" t="e">
        <f>RANK(H6,$H$6:$H$14)</f>
        <v>#N/A</v>
      </c>
      <c r="J6" s="43"/>
      <c r="K6" s="44" t="e">
        <f>RANK(J6,$J$6:$J$14)</f>
        <v>#N/A</v>
      </c>
      <c r="L6" s="43"/>
      <c r="M6" s="44" t="e">
        <f>RANK(L6,$L$6:$L$14)</f>
        <v>#N/A</v>
      </c>
      <c r="N6" s="42"/>
      <c r="O6" s="44" t="e">
        <f>RANK(N6,$N$6:$N$14)</f>
        <v>#N/A</v>
      </c>
      <c r="P6" s="43"/>
      <c r="Q6" s="44" t="e">
        <f>RANK(P6,$P$6:$P$14)</f>
        <v>#N/A</v>
      </c>
      <c r="R6" s="42"/>
      <c r="S6" s="44" t="e">
        <f>RANK(R6,$R$6:$R$14)</f>
        <v>#N/A</v>
      </c>
      <c r="T6" s="67"/>
      <c r="U6" s="68" t="e">
        <f>RANK(T6,$T$6:$T$14)</f>
        <v>#N/A</v>
      </c>
    </row>
    <row r="7" spans="1:21" ht="33.75" customHeight="1">
      <c r="A7" s="38" t="s">
        <v>80</v>
      </c>
      <c r="B7" s="39"/>
      <c r="C7" s="44" t="e">
        <f aca="true" t="shared" si="0" ref="C7:C14">RANK(B7,$B$6:$B$14)</f>
        <v>#N/A</v>
      </c>
      <c r="D7" s="45"/>
      <c r="E7" s="44" t="e">
        <f aca="true" t="shared" si="1" ref="E7:E14">RANK(D7,$D$6:$D$14)</f>
        <v>#N/A</v>
      </c>
      <c r="F7" s="42"/>
      <c r="G7" s="44" t="e">
        <f aca="true" t="shared" si="2" ref="G7:G14">RANK(F7,$F$6:$F$14)</f>
        <v>#N/A</v>
      </c>
      <c r="H7" s="43"/>
      <c r="I7" s="44" t="e">
        <f aca="true" t="shared" si="3" ref="I7:I14">RANK(H7,$H$6:$H$14)</f>
        <v>#N/A</v>
      </c>
      <c r="J7" s="43"/>
      <c r="K7" s="44" t="e">
        <f aca="true" t="shared" si="4" ref="K7:K14">RANK(J7,$J$6:$J$14)</f>
        <v>#N/A</v>
      </c>
      <c r="L7" s="43"/>
      <c r="M7" s="44" t="e">
        <f aca="true" t="shared" si="5" ref="M7:M14">RANK(L7,$L$6:$L$14)</f>
        <v>#N/A</v>
      </c>
      <c r="N7" s="42"/>
      <c r="O7" s="44" t="e">
        <f aca="true" t="shared" si="6" ref="O7:O14">RANK(N7,$N$6:$N$14)</f>
        <v>#N/A</v>
      </c>
      <c r="P7" s="43"/>
      <c r="Q7" s="44" t="e">
        <f aca="true" t="shared" si="7" ref="Q7:Q14">RANK(P7,$P$6:$P$14)</f>
        <v>#N/A</v>
      </c>
      <c r="R7" s="42"/>
      <c r="S7" s="44" t="e">
        <f aca="true" t="shared" si="8" ref="S7:S14">RANK(R7,$R$6:$R$14)</f>
        <v>#N/A</v>
      </c>
      <c r="T7" s="67"/>
      <c r="U7" s="68" t="e">
        <f aca="true" t="shared" si="9" ref="U7:U14">RANK(T7,$T$6:$T$14)</f>
        <v>#N/A</v>
      </c>
    </row>
    <row r="8" spans="1:21" ht="33.75" customHeight="1">
      <c r="A8" s="38" t="s">
        <v>81</v>
      </c>
      <c r="B8" s="39"/>
      <c r="C8" s="44" t="e">
        <f t="shared" si="0"/>
        <v>#N/A</v>
      </c>
      <c r="D8" s="45"/>
      <c r="E8" s="44" t="e">
        <f t="shared" si="1"/>
        <v>#N/A</v>
      </c>
      <c r="F8" s="42"/>
      <c r="G8" s="44" t="e">
        <f t="shared" si="2"/>
        <v>#N/A</v>
      </c>
      <c r="H8" s="43"/>
      <c r="I8" s="44" t="e">
        <f t="shared" si="3"/>
        <v>#N/A</v>
      </c>
      <c r="J8" s="43"/>
      <c r="K8" s="44" t="e">
        <f t="shared" si="4"/>
        <v>#N/A</v>
      </c>
      <c r="L8" s="43"/>
      <c r="M8" s="44" t="e">
        <f t="shared" si="5"/>
        <v>#N/A</v>
      </c>
      <c r="N8" s="42"/>
      <c r="O8" s="44" t="e">
        <f t="shared" si="6"/>
        <v>#N/A</v>
      </c>
      <c r="P8" s="43"/>
      <c r="Q8" s="44" t="e">
        <f t="shared" si="7"/>
        <v>#N/A</v>
      </c>
      <c r="R8" s="42"/>
      <c r="S8" s="44" t="e">
        <f t="shared" si="8"/>
        <v>#N/A</v>
      </c>
      <c r="T8" s="43"/>
      <c r="U8" s="68" t="e">
        <f t="shared" si="9"/>
        <v>#N/A</v>
      </c>
    </row>
    <row r="9" spans="1:21" ht="33.75" customHeight="1">
      <c r="A9" s="46" t="s">
        <v>82</v>
      </c>
      <c r="B9" s="39"/>
      <c r="C9" s="44" t="e">
        <f t="shared" si="0"/>
        <v>#N/A</v>
      </c>
      <c r="D9" s="45"/>
      <c r="E9" s="44" t="e">
        <f t="shared" si="1"/>
        <v>#N/A</v>
      </c>
      <c r="F9" s="42"/>
      <c r="G9" s="44" t="e">
        <f t="shared" si="2"/>
        <v>#N/A</v>
      </c>
      <c r="H9" s="43"/>
      <c r="I9" s="44" t="e">
        <f t="shared" si="3"/>
        <v>#N/A</v>
      </c>
      <c r="J9" s="43"/>
      <c r="K9" s="44" t="e">
        <f t="shared" si="4"/>
        <v>#N/A</v>
      </c>
      <c r="L9" s="43"/>
      <c r="M9" s="44" t="e">
        <f t="shared" si="5"/>
        <v>#N/A</v>
      </c>
      <c r="N9" s="42"/>
      <c r="O9" s="44" t="e">
        <f t="shared" si="6"/>
        <v>#N/A</v>
      </c>
      <c r="P9" s="43"/>
      <c r="Q9" s="44" t="e">
        <f t="shared" si="7"/>
        <v>#N/A</v>
      </c>
      <c r="R9" s="42"/>
      <c r="S9" s="44" t="e">
        <f t="shared" si="8"/>
        <v>#N/A</v>
      </c>
      <c r="T9" s="43"/>
      <c r="U9" s="68" t="e">
        <f t="shared" si="9"/>
        <v>#N/A</v>
      </c>
    </row>
    <row r="10" spans="1:21" ht="33.75" customHeight="1">
      <c r="A10" s="46" t="s">
        <v>83</v>
      </c>
      <c r="B10" s="39"/>
      <c r="C10" s="44" t="e">
        <f t="shared" si="0"/>
        <v>#N/A</v>
      </c>
      <c r="D10" s="45"/>
      <c r="E10" s="44" t="e">
        <f t="shared" si="1"/>
        <v>#N/A</v>
      </c>
      <c r="F10" s="42"/>
      <c r="G10" s="44" t="e">
        <f t="shared" si="2"/>
        <v>#N/A</v>
      </c>
      <c r="H10" s="43"/>
      <c r="I10" s="44" t="e">
        <f t="shared" si="3"/>
        <v>#N/A</v>
      </c>
      <c r="J10" s="43"/>
      <c r="K10" s="44" t="e">
        <f t="shared" si="4"/>
        <v>#N/A</v>
      </c>
      <c r="L10" s="43"/>
      <c r="M10" s="44" t="e">
        <f t="shared" si="5"/>
        <v>#N/A</v>
      </c>
      <c r="N10" s="42"/>
      <c r="O10" s="44" t="e">
        <f t="shared" si="6"/>
        <v>#N/A</v>
      </c>
      <c r="P10" s="43"/>
      <c r="Q10" s="44" t="e">
        <f t="shared" si="7"/>
        <v>#N/A</v>
      </c>
      <c r="R10" s="42"/>
      <c r="S10" s="44" t="e">
        <f t="shared" si="8"/>
        <v>#N/A</v>
      </c>
      <c r="T10" s="43"/>
      <c r="U10" s="68" t="e">
        <f t="shared" si="9"/>
        <v>#N/A</v>
      </c>
    </row>
    <row r="11" spans="1:21" ht="33.75" customHeight="1">
      <c r="A11" s="46" t="s">
        <v>84</v>
      </c>
      <c r="B11" s="39"/>
      <c r="C11" s="44" t="e">
        <f t="shared" si="0"/>
        <v>#N/A</v>
      </c>
      <c r="D11" s="45"/>
      <c r="E11" s="44" t="e">
        <f t="shared" si="1"/>
        <v>#N/A</v>
      </c>
      <c r="F11" s="42"/>
      <c r="G11" s="44" t="e">
        <f t="shared" si="2"/>
        <v>#N/A</v>
      </c>
      <c r="H11" s="43"/>
      <c r="I11" s="44" t="e">
        <f t="shared" si="3"/>
        <v>#N/A</v>
      </c>
      <c r="J11" s="43"/>
      <c r="K11" s="44" t="e">
        <f t="shared" si="4"/>
        <v>#N/A</v>
      </c>
      <c r="L11" s="43"/>
      <c r="M11" s="44" t="e">
        <f t="shared" si="5"/>
        <v>#N/A</v>
      </c>
      <c r="N11" s="42"/>
      <c r="O11" s="44" t="e">
        <f t="shared" si="6"/>
        <v>#N/A</v>
      </c>
      <c r="P11" s="43"/>
      <c r="Q11" s="44" t="e">
        <f t="shared" si="7"/>
        <v>#N/A</v>
      </c>
      <c r="R11" s="42"/>
      <c r="S11" s="44" t="e">
        <f t="shared" si="8"/>
        <v>#N/A</v>
      </c>
      <c r="T11" s="43"/>
      <c r="U11" s="68" t="e">
        <f t="shared" si="9"/>
        <v>#N/A</v>
      </c>
    </row>
    <row r="12" spans="1:21" ht="33.75" customHeight="1">
      <c r="A12" s="46" t="s">
        <v>85</v>
      </c>
      <c r="B12" s="39"/>
      <c r="C12" s="44" t="e">
        <f t="shared" si="0"/>
        <v>#N/A</v>
      </c>
      <c r="D12" s="45"/>
      <c r="E12" s="44" t="e">
        <f t="shared" si="1"/>
        <v>#N/A</v>
      </c>
      <c r="F12" s="42"/>
      <c r="G12" s="44" t="e">
        <f t="shared" si="2"/>
        <v>#N/A</v>
      </c>
      <c r="H12" s="43"/>
      <c r="I12" s="44" t="e">
        <f t="shared" si="3"/>
        <v>#N/A</v>
      </c>
      <c r="J12" s="43"/>
      <c r="K12" s="44" t="e">
        <f t="shared" si="4"/>
        <v>#N/A</v>
      </c>
      <c r="L12" s="43"/>
      <c r="M12" s="44" t="e">
        <f t="shared" si="5"/>
        <v>#N/A</v>
      </c>
      <c r="N12" s="42"/>
      <c r="O12" s="44" t="e">
        <f t="shared" si="6"/>
        <v>#N/A</v>
      </c>
      <c r="P12" s="43"/>
      <c r="Q12" s="44" t="e">
        <f t="shared" si="7"/>
        <v>#N/A</v>
      </c>
      <c r="R12" s="42"/>
      <c r="S12" s="44" t="e">
        <f t="shared" si="8"/>
        <v>#N/A</v>
      </c>
      <c r="T12" s="43"/>
      <c r="U12" s="68" t="e">
        <f t="shared" si="9"/>
        <v>#N/A</v>
      </c>
    </row>
    <row r="13" spans="1:21" ht="33.75" customHeight="1">
      <c r="A13" s="47" t="s">
        <v>86</v>
      </c>
      <c r="B13" s="39"/>
      <c r="C13" s="44" t="e">
        <f t="shared" si="0"/>
        <v>#N/A</v>
      </c>
      <c r="D13" s="45"/>
      <c r="E13" s="44" t="e">
        <f t="shared" si="1"/>
        <v>#N/A</v>
      </c>
      <c r="F13" s="42"/>
      <c r="G13" s="44" t="e">
        <f t="shared" si="2"/>
        <v>#N/A</v>
      </c>
      <c r="H13" s="43"/>
      <c r="I13" s="44" t="e">
        <f t="shared" si="3"/>
        <v>#N/A</v>
      </c>
      <c r="J13" s="43"/>
      <c r="K13" s="44" t="e">
        <f t="shared" si="4"/>
        <v>#N/A</v>
      </c>
      <c r="L13" s="43"/>
      <c r="M13" s="44" t="e">
        <f t="shared" si="5"/>
        <v>#N/A</v>
      </c>
      <c r="N13" s="42"/>
      <c r="O13" s="44" t="e">
        <f t="shared" si="6"/>
        <v>#N/A</v>
      </c>
      <c r="P13" s="43"/>
      <c r="Q13" s="44" t="e">
        <f t="shared" si="7"/>
        <v>#N/A</v>
      </c>
      <c r="R13" s="42"/>
      <c r="S13" s="44" t="e">
        <f t="shared" si="8"/>
        <v>#N/A</v>
      </c>
      <c r="T13" s="43"/>
      <c r="U13" s="68" t="e">
        <f t="shared" si="9"/>
        <v>#N/A</v>
      </c>
    </row>
    <row r="14" spans="1:21" ht="33.75" customHeight="1">
      <c r="A14" s="48" t="s">
        <v>79</v>
      </c>
      <c r="B14" s="49"/>
      <c r="C14" s="50" t="e">
        <f t="shared" si="0"/>
        <v>#N/A</v>
      </c>
      <c r="D14" s="51"/>
      <c r="E14" s="50" t="e">
        <f t="shared" si="1"/>
        <v>#N/A</v>
      </c>
      <c r="F14" s="52"/>
      <c r="G14" s="50" t="e">
        <f t="shared" si="2"/>
        <v>#N/A</v>
      </c>
      <c r="H14" s="53"/>
      <c r="I14" s="50" t="e">
        <f t="shared" si="3"/>
        <v>#N/A</v>
      </c>
      <c r="J14" s="53"/>
      <c r="K14" s="50" t="e">
        <f t="shared" si="4"/>
        <v>#N/A</v>
      </c>
      <c r="L14" s="53"/>
      <c r="M14" s="50" t="e">
        <f t="shared" si="5"/>
        <v>#N/A</v>
      </c>
      <c r="N14" s="52"/>
      <c r="O14" s="50" t="e">
        <f t="shared" si="6"/>
        <v>#N/A</v>
      </c>
      <c r="P14" s="53"/>
      <c r="Q14" s="50" t="e">
        <f t="shared" si="7"/>
        <v>#N/A</v>
      </c>
      <c r="R14" s="52"/>
      <c r="S14" s="50" t="e">
        <f t="shared" si="8"/>
        <v>#N/A</v>
      </c>
      <c r="T14" s="53"/>
      <c r="U14" s="69" t="e">
        <f t="shared" si="9"/>
        <v>#N/A</v>
      </c>
    </row>
    <row r="15" spans="1:21" ht="27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</sheetData>
  <sheetProtection/>
  <mergeCells count="8">
    <mergeCell ref="A1:U1"/>
    <mergeCell ref="J2:Q2"/>
    <mergeCell ref="J3:M3"/>
    <mergeCell ref="N3:Q3"/>
    <mergeCell ref="A2:A4"/>
    <mergeCell ref="B2:E3"/>
    <mergeCell ref="F2:I3"/>
    <mergeCell ref="R2:U3"/>
  </mergeCells>
  <printOptions/>
  <pageMargins left="0.39" right="0.39" top="0.63" bottom="0.5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workbookViewId="0" topLeftCell="A1">
      <selection activeCell="B5" sqref="B5"/>
    </sheetView>
  </sheetViews>
  <sheetFormatPr defaultColWidth="9.125" defaultRowHeight="33" customHeight="1"/>
  <cols>
    <col min="1" max="1" width="11.375" style="1" customWidth="1"/>
    <col min="2" max="2" width="10.625" style="1" customWidth="1"/>
    <col min="3" max="3" width="8.00390625" style="1" customWidth="1"/>
    <col min="4" max="4" width="10.625" style="1" customWidth="1"/>
    <col min="5" max="5" width="8.375" style="1" customWidth="1"/>
    <col min="6" max="6" width="9.00390625" style="1" customWidth="1"/>
    <col min="7" max="7" width="7.875" style="1" customWidth="1"/>
    <col min="8" max="8" width="9.00390625" style="1" customWidth="1"/>
    <col min="9" max="9" width="7.50390625" style="1" customWidth="1"/>
    <col min="10" max="10" width="9.00390625" style="1" customWidth="1"/>
    <col min="11" max="11" width="7.125" style="1" customWidth="1"/>
    <col min="12" max="12" width="9.00390625" style="1" customWidth="1"/>
    <col min="13" max="13" width="7.875" style="1" customWidth="1"/>
    <col min="14" max="15" width="9.125" style="1" customWidth="1"/>
    <col min="16" max="16" width="9.50390625" style="1" customWidth="1"/>
    <col min="17" max="254" width="9.125" style="1" customWidth="1"/>
  </cols>
  <sheetData>
    <row r="1" spans="1:17" ht="33" customHeight="1">
      <c r="A1" s="2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2"/>
      <c r="O1" s="22"/>
      <c r="P1" s="22"/>
      <c r="Q1" s="22"/>
    </row>
    <row r="2" spans="1:17" ht="45.75" customHeight="1">
      <c r="A2" s="3" t="s">
        <v>68</v>
      </c>
      <c r="B2" s="4" t="s">
        <v>125</v>
      </c>
      <c r="C2" s="4"/>
      <c r="D2" s="4"/>
      <c r="E2" s="4"/>
      <c r="F2" s="5" t="s">
        <v>126</v>
      </c>
      <c r="G2" s="5"/>
      <c r="H2" s="5"/>
      <c r="I2" s="5"/>
      <c r="J2" s="4" t="s">
        <v>127</v>
      </c>
      <c r="K2" s="4"/>
      <c r="L2" s="4"/>
      <c r="M2" s="23"/>
      <c r="N2" s="24"/>
      <c r="O2" s="24"/>
      <c r="P2" s="24"/>
      <c r="Q2" s="24"/>
    </row>
    <row r="3" spans="1:13" ht="21.75" customHeight="1">
      <c r="A3" s="6"/>
      <c r="B3" s="7" t="s">
        <v>128</v>
      </c>
      <c r="C3" s="7"/>
      <c r="D3" s="7"/>
      <c r="E3" s="7"/>
      <c r="F3" s="8" t="s">
        <v>128</v>
      </c>
      <c r="G3" s="8"/>
      <c r="H3" s="8"/>
      <c r="I3" s="8"/>
      <c r="J3" s="7" t="s">
        <v>128</v>
      </c>
      <c r="K3" s="7"/>
      <c r="L3" s="7"/>
      <c r="M3" s="25"/>
    </row>
    <row r="4" spans="1:13" ht="34.5" customHeight="1">
      <c r="A4" s="6"/>
      <c r="B4" s="9" t="s">
        <v>75</v>
      </c>
      <c r="C4" s="9" t="s">
        <v>74</v>
      </c>
      <c r="D4" s="10" t="s">
        <v>73</v>
      </c>
      <c r="E4" s="9" t="s">
        <v>74</v>
      </c>
      <c r="F4" s="9" t="s">
        <v>75</v>
      </c>
      <c r="G4" s="9" t="s">
        <v>74</v>
      </c>
      <c r="H4" s="9" t="s">
        <v>73</v>
      </c>
      <c r="I4" s="9" t="s">
        <v>74</v>
      </c>
      <c r="J4" s="9" t="s">
        <v>75</v>
      </c>
      <c r="K4" s="9" t="s">
        <v>74</v>
      </c>
      <c r="L4" s="9" t="s">
        <v>73</v>
      </c>
      <c r="M4" s="26" t="s">
        <v>74</v>
      </c>
    </row>
    <row r="5" spans="1:13" ht="33" customHeight="1">
      <c r="A5" s="11" t="s">
        <v>77</v>
      </c>
      <c r="B5" s="12"/>
      <c r="C5" s="13"/>
      <c r="D5" s="14"/>
      <c r="E5" s="15"/>
      <c r="F5" s="12"/>
      <c r="G5" s="13"/>
      <c r="H5" s="14"/>
      <c r="I5" s="15"/>
      <c r="J5" s="12"/>
      <c r="K5" s="13"/>
      <c r="L5" s="14"/>
      <c r="M5" s="27"/>
    </row>
    <row r="6" spans="1:13" ht="33" customHeight="1">
      <c r="A6" s="16" t="s">
        <v>78</v>
      </c>
      <c r="B6" s="12"/>
      <c r="C6" s="17" t="e">
        <f>RANK(B6,$B$6:$B$13)</f>
        <v>#N/A</v>
      </c>
      <c r="D6" s="14"/>
      <c r="E6" s="17" t="e">
        <f>RANK(D6,$D$6:$D$13)</f>
        <v>#N/A</v>
      </c>
      <c r="F6" s="12"/>
      <c r="G6" s="17" t="e">
        <f>RANK(F6,$F$6:$F$13)</f>
        <v>#N/A</v>
      </c>
      <c r="H6" s="14"/>
      <c r="I6" s="17" t="e">
        <f>RANK(H6,$H$6:$H$13)</f>
        <v>#N/A</v>
      </c>
      <c r="J6" s="12"/>
      <c r="K6" s="17" t="e">
        <f>RANK(J6,$J$6:$J$13)</f>
        <v>#N/A</v>
      </c>
      <c r="L6" s="14"/>
      <c r="M6" s="28" t="e">
        <f>RANK(L6,$L$6:$L$13)</f>
        <v>#N/A</v>
      </c>
    </row>
    <row r="7" spans="1:13" ht="33" customHeight="1">
      <c r="A7" s="16" t="s">
        <v>80</v>
      </c>
      <c r="B7" s="12"/>
      <c r="C7" s="17" t="e">
        <f aca="true" t="shared" si="0" ref="C7:C13">RANK(B7,$B$6:$B$13)</f>
        <v>#N/A</v>
      </c>
      <c r="D7" s="14"/>
      <c r="E7" s="17" t="e">
        <f aca="true" t="shared" si="1" ref="E7:E13">RANK(D7,$D$6:$D$13)</f>
        <v>#N/A</v>
      </c>
      <c r="F7" s="12"/>
      <c r="G7" s="17" t="e">
        <f aca="true" t="shared" si="2" ref="G7:G13">RANK(F7,$F$6:$F$13)</f>
        <v>#N/A</v>
      </c>
      <c r="H7" s="14"/>
      <c r="I7" s="17" t="e">
        <f aca="true" t="shared" si="3" ref="I7:I13">RANK(H7,$H$6:$H$13)</f>
        <v>#N/A</v>
      </c>
      <c r="J7" s="12"/>
      <c r="K7" s="17" t="e">
        <f aca="true" t="shared" si="4" ref="K7:K13">RANK(J7,$J$6:$J$13)</f>
        <v>#N/A</v>
      </c>
      <c r="L7" s="14"/>
      <c r="M7" s="28" t="e">
        <f aca="true" t="shared" si="5" ref="M7:M13">RANK(L7,$L$6:$L$13)</f>
        <v>#N/A</v>
      </c>
    </row>
    <row r="8" spans="1:13" ht="33" customHeight="1">
      <c r="A8" s="16" t="s">
        <v>81</v>
      </c>
      <c r="B8" s="12"/>
      <c r="C8" s="17" t="e">
        <f t="shared" si="0"/>
        <v>#N/A</v>
      </c>
      <c r="D8" s="14"/>
      <c r="E8" s="17" t="e">
        <f t="shared" si="1"/>
        <v>#N/A</v>
      </c>
      <c r="F8" s="12"/>
      <c r="G8" s="17" t="e">
        <f t="shared" si="2"/>
        <v>#N/A</v>
      </c>
      <c r="H8" s="14"/>
      <c r="I8" s="17" t="e">
        <f t="shared" si="3"/>
        <v>#N/A</v>
      </c>
      <c r="J8" s="12"/>
      <c r="K8" s="17" t="e">
        <f t="shared" si="4"/>
        <v>#N/A</v>
      </c>
      <c r="L8" s="14"/>
      <c r="M8" s="28" t="e">
        <f t="shared" si="5"/>
        <v>#N/A</v>
      </c>
    </row>
    <row r="9" spans="1:13" ht="33" customHeight="1">
      <c r="A9" s="16" t="s">
        <v>82</v>
      </c>
      <c r="B9" s="12"/>
      <c r="C9" s="17" t="e">
        <f t="shared" si="0"/>
        <v>#N/A</v>
      </c>
      <c r="D9" s="14"/>
      <c r="E9" s="17" t="e">
        <f t="shared" si="1"/>
        <v>#N/A</v>
      </c>
      <c r="F9" s="12"/>
      <c r="G9" s="17" t="e">
        <f t="shared" si="2"/>
        <v>#N/A</v>
      </c>
      <c r="H9" s="14"/>
      <c r="I9" s="17" t="e">
        <f t="shared" si="3"/>
        <v>#N/A</v>
      </c>
      <c r="J9" s="12"/>
      <c r="K9" s="17" t="e">
        <f t="shared" si="4"/>
        <v>#N/A</v>
      </c>
      <c r="L9" s="14"/>
      <c r="M9" s="28" t="e">
        <f t="shared" si="5"/>
        <v>#N/A</v>
      </c>
    </row>
    <row r="10" spans="1:13" ht="33" customHeight="1">
      <c r="A10" s="16" t="s">
        <v>83</v>
      </c>
      <c r="B10" s="12"/>
      <c r="C10" s="17" t="e">
        <f t="shared" si="0"/>
        <v>#N/A</v>
      </c>
      <c r="D10" s="14"/>
      <c r="E10" s="17" t="e">
        <f t="shared" si="1"/>
        <v>#N/A</v>
      </c>
      <c r="F10" s="12"/>
      <c r="G10" s="17" t="e">
        <f t="shared" si="2"/>
        <v>#N/A</v>
      </c>
      <c r="H10" s="14"/>
      <c r="I10" s="17" t="e">
        <f t="shared" si="3"/>
        <v>#N/A</v>
      </c>
      <c r="J10" s="12"/>
      <c r="K10" s="17" t="e">
        <f t="shared" si="4"/>
        <v>#N/A</v>
      </c>
      <c r="L10" s="14"/>
      <c r="M10" s="28" t="e">
        <f t="shared" si="5"/>
        <v>#N/A</v>
      </c>
    </row>
    <row r="11" spans="1:13" ht="33" customHeight="1">
      <c r="A11" s="16" t="s">
        <v>84</v>
      </c>
      <c r="B11" s="12"/>
      <c r="C11" s="17" t="e">
        <f t="shared" si="0"/>
        <v>#N/A</v>
      </c>
      <c r="D11" s="14"/>
      <c r="E11" s="17" t="e">
        <f t="shared" si="1"/>
        <v>#N/A</v>
      </c>
      <c r="F11" s="12"/>
      <c r="G11" s="17" t="e">
        <f t="shared" si="2"/>
        <v>#N/A</v>
      </c>
      <c r="H11" s="14"/>
      <c r="I11" s="17" t="e">
        <f t="shared" si="3"/>
        <v>#N/A</v>
      </c>
      <c r="J11" s="12"/>
      <c r="K11" s="17" t="e">
        <f t="shared" si="4"/>
        <v>#N/A</v>
      </c>
      <c r="L11" s="14"/>
      <c r="M11" s="28" t="e">
        <f t="shared" si="5"/>
        <v>#N/A</v>
      </c>
    </row>
    <row r="12" spans="1:13" ht="33" customHeight="1">
      <c r="A12" s="16" t="s">
        <v>85</v>
      </c>
      <c r="B12" s="12"/>
      <c r="C12" s="17" t="e">
        <f t="shared" si="0"/>
        <v>#N/A</v>
      </c>
      <c r="D12" s="14"/>
      <c r="E12" s="17" t="e">
        <f t="shared" si="1"/>
        <v>#N/A</v>
      </c>
      <c r="F12" s="12"/>
      <c r="G12" s="17" t="e">
        <f t="shared" si="2"/>
        <v>#N/A</v>
      </c>
      <c r="H12" s="14"/>
      <c r="I12" s="17" t="e">
        <f t="shared" si="3"/>
        <v>#N/A</v>
      </c>
      <c r="J12" s="12"/>
      <c r="K12" s="17" t="e">
        <f t="shared" si="4"/>
        <v>#N/A</v>
      </c>
      <c r="L12" s="14"/>
      <c r="M12" s="28" t="e">
        <f t="shared" si="5"/>
        <v>#N/A</v>
      </c>
    </row>
    <row r="13" spans="1:13" ht="33" customHeight="1">
      <c r="A13" s="18" t="s">
        <v>86</v>
      </c>
      <c r="B13" s="19"/>
      <c r="C13" s="20" t="e">
        <f t="shared" si="0"/>
        <v>#N/A</v>
      </c>
      <c r="D13" s="21"/>
      <c r="E13" s="20" t="e">
        <f t="shared" si="1"/>
        <v>#N/A</v>
      </c>
      <c r="F13" s="19"/>
      <c r="G13" s="20" t="e">
        <f t="shared" si="2"/>
        <v>#N/A</v>
      </c>
      <c r="H13" s="21"/>
      <c r="I13" s="20" t="e">
        <f t="shared" si="3"/>
        <v>#N/A</v>
      </c>
      <c r="J13" s="19"/>
      <c r="K13" s="20" t="e">
        <f t="shared" si="4"/>
        <v>#N/A</v>
      </c>
      <c r="L13" s="21"/>
      <c r="M13" s="29" t="e">
        <f t="shared" si="5"/>
        <v>#N/A</v>
      </c>
    </row>
  </sheetData>
  <sheetProtection/>
  <mergeCells count="8">
    <mergeCell ref="A1:M1"/>
    <mergeCell ref="B2:E2"/>
    <mergeCell ref="F2:I2"/>
    <mergeCell ref="J2:M2"/>
    <mergeCell ref="B3:E3"/>
    <mergeCell ref="F3:I3"/>
    <mergeCell ref="J3:M3"/>
    <mergeCell ref="A2:A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高山流水</cp:lastModifiedBy>
  <cp:lastPrinted>2018-09-14T09:08:07Z</cp:lastPrinted>
  <dcterms:created xsi:type="dcterms:W3CDTF">2014-02-20T02:54:13Z</dcterms:created>
  <dcterms:modified xsi:type="dcterms:W3CDTF">2019-03-29T00:44:27Z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