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070" windowHeight="9555" activeTab="1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<sst xmlns="http://schemas.openxmlformats.org/spreadsheetml/2006/main" count="363" uniqueCount="132">
  <si>
    <t>1.全市情况表</t>
  </si>
  <si>
    <t>指        标</t>
  </si>
  <si>
    <t>单位</t>
  </si>
  <si>
    <t>增速（%）</t>
  </si>
  <si>
    <t>一、</t>
  </si>
  <si>
    <t>规模以上工业企业个数</t>
  </si>
  <si>
    <t>个</t>
  </si>
  <si>
    <t>-</t>
  </si>
  <si>
    <t xml:space="preserve">  ⑨水泥</t>
  </si>
  <si>
    <t>万吨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</si>
  <si>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</si>
  <si>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</si>
  <si>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</si>
  <si>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</si>
  <si>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</si>
  <si>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</si>
  <si>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</si>
  <si>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</si>
  <si>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</si>
  <si>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</si>
  <si>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</si>
  <si>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</si>
  <si>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</si>
  <si>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</si>
  <si>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</si>
  <si>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</si>
  <si>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</si>
  <si>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</si>
  <si>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</si>
  <si>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</si>
  <si>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</si>
  <si>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</si>
  <si>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</si>
  <si>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</si>
  <si>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</si>
  <si>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</si>
  <si>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公共财政预算收入</t>
  </si>
  <si>
    <t>2.规模以上工业产销率</t>
  </si>
  <si>
    <t>%</t>
  </si>
  <si>
    <t xml:space="preserve">  </t>
  </si>
  <si>
    <t>公共财政预算支出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</si>
  <si>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</si>
  <si>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</si>
  <si>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</si>
  <si>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</si>
  <si>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</si>
  <si>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</si>
  <si>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</si>
  <si>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</si>
  <si>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</si>
  <si>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2.铁路发送货物量</t>
  </si>
  <si>
    <t xml:space="preserve">  ④精甲醇</t>
  </si>
  <si>
    <t xml:space="preserve">  铁路发送旅客量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</si>
  <si>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</si>
  <si>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</si>
  <si>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</si>
  <si>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</si>
  <si>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</si>
  <si>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</si>
  <si>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</si>
  <si>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r>
      <t xml:space="preserve">  </t>
    </r>
    <r>
      <rPr>
        <sz val="14"/>
        <rFont val="宋体"/>
        <family val="0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</si>
  <si>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</si>
  <si>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注：本表为自治区统计局反馈数据，其中规上工业增长速度为不变价速度</t>
  </si>
  <si>
    <t>2.旗区情况表</t>
  </si>
  <si>
    <t>地 区</t>
  </si>
  <si>
    <t>规模以上工业增加值增速（%）</t>
  </si>
  <si>
    <t>固定资产投资（亿元）</t>
  </si>
  <si>
    <t>社会消费品零售总额（亿元）</t>
  </si>
  <si>
    <t>增速(%)</t>
  </si>
  <si>
    <t>位次</t>
  </si>
  <si>
    <t>总量</t>
  </si>
  <si>
    <t>占比(%)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</si>
  <si>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</si>
  <si>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</si>
  <si>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</si>
  <si>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</si>
  <si>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</si>
  <si>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</si>
  <si>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</si>
  <si>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</si>
  <si>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</si>
  <si>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</si>
  <si>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公共财政一般预算收入（亿元）</t>
  </si>
  <si>
    <t>公共财政一般预算支出（亿元）</t>
  </si>
  <si>
    <t>3.盟市情况表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</si>
  <si>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</si>
  <si>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</si>
  <si>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</si>
  <si>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</si>
  <si>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</si>
  <si>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</si>
  <si>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</si>
  <si>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</si>
  <si>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</si>
  <si>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</si>
  <si>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</si>
  <si>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</si>
  <si>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</si>
  <si>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</si>
  <si>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</si>
  <si>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</si>
  <si>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公共财政预算收入（亿元）</t>
  </si>
  <si>
    <t>公共财政预算支出（亿元）</t>
  </si>
  <si>
    <t>全国地方本级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</si>
  <si>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</si>
  <si>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</si>
  <si>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</si>
  <si>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</si>
  <si>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地区生产总值（亿元）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</si>
  <si>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</si>
  <si>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</si>
  <si>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</si>
  <si>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</si>
  <si>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</si>
  <si>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</si>
  <si>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</si>
  <si>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</si>
  <si>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</si>
  <si>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</si>
  <si>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</si>
  <si>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</si>
  <si>
    <t>-</t>
  </si>
  <si>
    <t>-</t>
  </si>
  <si>
    <t xml:space="preserve">          2018年1-10月份全市主要经济指标情况一览表</t>
  </si>
  <si>
    <t>1-10月</t>
  </si>
  <si>
    <t>2018年1-10月全市旗区主要经济指标完成情况(一)</t>
  </si>
  <si>
    <t>2018年1-10月</t>
  </si>
  <si>
    <t>2018年1-10月全市旗区主要经济指标完成情况(二)</t>
  </si>
  <si>
    <t>2018年1-10月盟市主要经济指标完成情况（一）</t>
  </si>
  <si>
    <t>2018年1-10月盟市主要经济指标完成情况（二）</t>
  </si>
  <si>
    <t>万人次</t>
  </si>
  <si>
    <t>万人次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</si>
</sst>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0;[Red]0.000"/>
    <numFmt numFmtId="180" formatCode="0.00_ "/>
    <numFmt numFmtId="181" formatCode="0.0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;[Red]\-0.0\ "/>
    <numFmt numFmtId="188" formatCode="#,##0.0"/>
    <numFmt numFmtId="189" formatCode="#,##0.0_ "/>
    <numFmt numFmtId="190" formatCode="0.000_ "/>
    <numFmt numFmtId="191" formatCode="#,##0.000000"/>
    <numFmt numFmtId="192" formatCode="0.00000"/>
    <numFmt numFmtId="193" formatCode="0.000000"/>
    <numFmt numFmtId="194" formatCode="0.0000"/>
    <numFmt numFmtId="195" formatCode="0.0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4"/>
      <name val="MS Gothic"/>
      <family val="3"/>
    </font>
    <font>
      <sz val="16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仿宋"/>
      <family val="3"/>
    </font>
    <font>
      <sz val="14"/>
      <color theme="1"/>
      <name val="Calibri"/>
      <family val="0"/>
    </font>
    <font>
      <b/>
      <sz val="1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8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5" applyNumberFormat="0" applyAlignment="0" applyProtection="0"/>
    <xf numFmtId="0" fontId="15" fillId="14" borderId="6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9" fillId="10" borderId="0" applyNumberFormat="0" applyBorder="0" applyAlignment="0" applyProtection="0"/>
    <xf numFmtId="0" fontId="31" fillId="4" borderId="8" applyNumberFormat="0" applyAlignment="0" applyProtection="0"/>
    <xf numFmtId="0" fontId="24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176" fontId="3" fillId="0" borderId="10" xfId="5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4" xfId="50" applyNumberFormat="1" applyFont="1" applyFill="1" applyBorder="1" applyAlignment="1">
      <alignment horizontal="center"/>
      <protection/>
    </xf>
    <xf numFmtId="176" fontId="3" fillId="0" borderId="15" xfId="0" applyNumberFormat="1" applyFont="1" applyFill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0" fontId="0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/>
      <protection/>
    </xf>
    <xf numFmtId="2" fontId="3" fillId="0" borderId="10" xfId="50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77" fontId="3" fillId="0" borderId="10" xfId="51" applyNumberFormat="1" applyFont="1" applyBorder="1">
      <alignment/>
      <protection/>
    </xf>
    <xf numFmtId="178" fontId="3" fillId="0" borderId="10" xfId="50" applyNumberFormat="1" applyFont="1" applyBorder="1" applyAlignment="1">
      <alignment horizontal="center"/>
      <protection/>
    </xf>
    <xf numFmtId="177" fontId="3" fillId="0" borderId="10" xfId="50" applyNumberFormat="1" applyFont="1" applyBorder="1" applyAlignment="1">
      <alignment horizontal="center"/>
      <protection/>
    </xf>
    <xf numFmtId="176" fontId="6" fillId="0" borderId="10" xfId="42" applyNumberFormat="1" applyFont="1" applyFill="1" applyBorder="1" applyAlignment="1">
      <alignment horizontal="center"/>
      <protection/>
    </xf>
    <xf numFmtId="177" fontId="3" fillId="0" borderId="10" xfId="51" applyNumberFormat="1" applyFont="1" applyBorder="1" applyAlignment="1">
      <alignment horizontal="right"/>
      <protection/>
    </xf>
    <xf numFmtId="0" fontId="3" fillId="0" borderId="11" xfId="42" applyFont="1" applyBorder="1" applyAlignment="1">
      <alignment horizontal="center"/>
      <protection/>
    </xf>
    <xf numFmtId="176" fontId="3" fillId="0" borderId="11" xfId="42" applyNumberFormat="1" applyFont="1" applyBorder="1" applyAlignment="1">
      <alignment horizontal="center"/>
      <protection/>
    </xf>
    <xf numFmtId="0" fontId="3" fillId="0" borderId="19" xfId="42" applyFont="1" applyBorder="1" applyAlignment="1">
      <alignment horizontal="center"/>
      <protection/>
    </xf>
    <xf numFmtId="179" fontId="3" fillId="0" borderId="20" xfId="50" applyNumberFormat="1" applyFont="1" applyBorder="1" applyAlignment="1">
      <alignment horizontal="center"/>
      <protection/>
    </xf>
    <xf numFmtId="176" fontId="6" fillId="0" borderId="20" xfId="42" applyNumberFormat="1" applyFont="1" applyFill="1" applyBorder="1" applyAlignment="1">
      <alignment horizontal="center"/>
      <protection/>
    </xf>
    <xf numFmtId="177" fontId="3" fillId="0" borderId="20" xfId="51" applyNumberFormat="1" applyFont="1" applyBorder="1" applyAlignment="1">
      <alignment horizontal="right"/>
      <protection/>
    </xf>
    <xf numFmtId="178" fontId="3" fillId="0" borderId="20" xfId="50" applyNumberFormat="1" applyFont="1" applyBorder="1" applyAlignment="1">
      <alignment horizontal="center"/>
      <protection/>
    </xf>
    <xf numFmtId="177" fontId="3" fillId="0" borderId="20" xfId="50" applyNumberFormat="1" applyFont="1" applyBorder="1" applyAlignment="1">
      <alignment horizontal="center"/>
      <protection/>
    </xf>
    <xf numFmtId="0" fontId="0" fillId="0" borderId="21" xfId="52" applyBorder="1">
      <alignment/>
      <protection/>
    </xf>
    <xf numFmtId="176" fontId="5" fillId="0" borderId="10" xfId="52" applyNumberFormat="1" applyFont="1" applyFill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0" fillId="0" borderId="0" xfId="52" applyNumberFormat="1" applyFill="1" applyBorder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0" fillId="0" borderId="16" xfId="50" applyFont="1" applyBorder="1" applyAlignment="1">
      <alignment horizontal="center" vertical="center"/>
      <protection/>
    </xf>
    <xf numFmtId="180" fontId="3" fillId="0" borderId="10" xfId="50" applyNumberFormat="1" applyFont="1" applyBorder="1" applyAlignment="1">
      <alignment horizontal="center"/>
      <protection/>
    </xf>
    <xf numFmtId="176" fontId="6" fillId="0" borderId="16" xfId="42" applyNumberFormat="1" applyFont="1" applyFill="1" applyBorder="1" applyAlignment="1">
      <alignment horizontal="center"/>
      <protection/>
    </xf>
    <xf numFmtId="176" fontId="6" fillId="0" borderId="22" xfId="42" applyNumberFormat="1" applyFont="1" applyFill="1" applyBorder="1" applyAlignment="1">
      <alignment horizontal="center"/>
      <protection/>
    </xf>
    <xf numFmtId="0" fontId="0" fillId="0" borderId="0" xfId="42">
      <alignment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Border="1" applyAlignment="1">
      <alignment vertical="center"/>
      <protection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4" borderId="11" xfId="42" applyFont="1" applyFill="1" applyBorder="1" applyAlignment="1">
      <alignment horizontal="center"/>
      <protection/>
    </xf>
    <xf numFmtId="177" fontId="3" fillId="4" borderId="10" xfId="50" applyNumberFormat="1" applyFont="1" applyFill="1" applyBorder="1" applyAlignment="1">
      <alignment horizontal="center"/>
      <protection/>
    </xf>
    <xf numFmtId="0" fontId="6" fillId="4" borderId="10" xfId="42" applyFont="1" applyFill="1" applyBorder="1" applyAlignment="1">
      <alignment horizontal="center"/>
      <protection/>
    </xf>
    <xf numFmtId="177" fontId="6" fillId="4" borderId="10" xfId="42" applyNumberFormat="1" applyFont="1" applyFill="1" applyBorder="1" applyAlignment="1">
      <alignment horizontal="center"/>
      <protection/>
    </xf>
    <xf numFmtId="177" fontId="3" fillId="4" borderId="10" xfId="42" applyNumberFormat="1" applyFont="1" applyFill="1" applyBorder="1" applyAlignment="1">
      <alignment horizontal="center"/>
      <protection/>
    </xf>
    <xf numFmtId="176" fontId="6" fillId="4" borderId="10" xfId="42" applyNumberFormat="1" applyFont="1" applyFill="1" applyBorder="1" applyAlignment="1">
      <alignment horizontal="center"/>
      <protection/>
    </xf>
    <xf numFmtId="0" fontId="3" fillId="0" borderId="13" xfId="42" applyFont="1" applyBorder="1" applyAlignment="1">
      <alignment horizontal="center"/>
      <protection/>
    </xf>
    <xf numFmtId="177" fontId="3" fillId="4" borderId="14" xfId="50" applyNumberFormat="1" applyFont="1" applyFill="1" applyBorder="1" applyAlignment="1">
      <alignment horizontal="center"/>
      <protection/>
    </xf>
    <xf numFmtId="176" fontId="6" fillId="4" borderId="14" xfId="42" applyNumberFormat="1" applyFont="1" applyFill="1" applyBorder="1" applyAlignment="1">
      <alignment horizontal="center"/>
      <protection/>
    </xf>
    <xf numFmtId="177" fontId="6" fillId="4" borderId="14" xfId="42" applyNumberFormat="1" applyFont="1" applyFill="1" applyBorder="1" applyAlignment="1">
      <alignment horizontal="center"/>
      <protection/>
    </xf>
    <xf numFmtId="177" fontId="3" fillId="4" borderId="14" xfId="42" applyNumberFormat="1" applyFont="1" applyFill="1" applyBorder="1" applyAlignment="1">
      <alignment horizontal="center"/>
      <protection/>
    </xf>
    <xf numFmtId="0" fontId="3" fillId="4" borderId="10" xfId="42" applyNumberFormat="1" applyFont="1" applyFill="1" applyBorder="1" applyAlignment="1">
      <alignment horizontal="center"/>
      <protection/>
    </xf>
    <xf numFmtId="177" fontId="0" fillId="0" borderId="10" xfId="0" applyNumberFormat="1" applyFont="1" applyBorder="1" applyAlignment="1">
      <alignment/>
    </xf>
    <xf numFmtId="177" fontId="0" fillId="0" borderId="16" xfId="60" applyNumberFormat="1" applyFont="1" applyBorder="1" applyAlignment="1" applyProtection="1">
      <alignment horizontal="center" vertical="center"/>
      <protection/>
    </xf>
    <xf numFmtId="177" fontId="0" fillId="0" borderId="23" xfId="60" applyNumberFormat="1" applyFont="1" applyBorder="1" applyAlignment="1" applyProtection="1">
      <alignment horizontal="center" vertical="center"/>
      <protection/>
    </xf>
    <xf numFmtId="0" fontId="3" fillId="4" borderId="14" xfId="42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180" fontId="3" fillId="4" borderId="10" xfId="0" applyNumberFormat="1" applyFont="1" applyFill="1" applyBorder="1" applyAlignment="1">
      <alignment horizontal="center"/>
    </xf>
    <xf numFmtId="176" fontId="3" fillId="4" borderId="10" xfId="0" applyNumberFormat="1" applyFont="1" applyFill="1" applyBorder="1" applyAlignment="1">
      <alignment horizontal="center"/>
    </xf>
    <xf numFmtId="176" fontId="3" fillId="4" borderId="11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176" fontId="3" fillId="4" borderId="16" xfId="0" applyNumberFormat="1" applyFont="1" applyFill="1" applyBorder="1" applyAlignment="1">
      <alignment horizontal="center"/>
    </xf>
    <xf numFmtId="177" fontId="3" fillId="4" borderId="16" xfId="0" applyNumberFormat="1" applyFont="1" applyFill="1" applyBorder="1" applyAlignment="1">
      <alignment horizontal="center"/>
    </xf>
    <xf numFmtId="180" fontId="3" fillId="4" borderId="27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80" fontId="3" fillId="4" borderId="14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7" fontId="3" fillId="4" borderId="2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8" fillId="4" borderId="29" xfId="61" applyNumberFormat="1" applyFont="1" applyFill="1" applyBorder="1" applyAlignment="1">
      <alignment horizontal="right" vertical="center"/>
      <protection/>
    </xf>
    <xf numFmtId="176" fontId="3" fillId="0" borderId="14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77" fontId="8" fillId="4" borderId="30" xfId="61" applyNumberFormat="1" applyFont="1" applyFill="1" applyBorder="1" applyAlignment="1">
      <alignment horizontal="right" vertical="center"/>
      <protection/>
    </xf>
    <xf numFmtId="177" fontId="9" fillId="0" borderId="0" xfId="62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4" fillId="0" borderId="25" xfId="50" applyNumberFormat="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57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left"/>
      <protection/>
    </xf>
    <xf numFmtId="176" fontId="4" fillId="18" borderId="10" xfId="56" applyNumberFormat="1" applyFont="1" applyFill="1" applyBorder="1" applyAlignment="1">
      <alignment horizontal="center"/>
      <protection/>
    </xf>
    <xf numFmtId="0" fontId="4" fillId="18" borderId="25" xfId="50" applyFont="1" applyFill="1" applyBorder="1" applyAlignment="1">
      <alignment horizontal="center" wrapText="1"/>
      <protection/>
    </xf>
    <xf numFmtId="181" fontId="4" fillId="18" borderId="25" xfId="50" applyNumberFormat="1" applyFont="1" applyFill="1" applyBorder="1" applyAlignment="1">
      <alignment horizontal="center" wrapText="1"/>
      <protection/>
    </xf>
    <xf numFmtId="176" fontId="4" fillId="18" borderId="27" xfId="58" applyNumberFormat="1" applyFont="1" applyFill="1" applyBorder="1" applyAlignment="1">
      <alignment horizontal="center"/>
      <protection/>
    </xf>
    <xf numFmtId="0" fontId="4" fillId="19" borderId="26" xfId="50" applyFont="1" applyFill="1" applyBorder="1" applyAlignment="1">
      <alignment/>
      <protection/>
    </xf>
    <xf numFmtId="177" fontId="4" fillId="19" borderId="10" xfId="56" applyNumberFormat="1" applyFont="1" applyFill="1" applyBorder="1" applyAlignment="1">
      <alignment horizontal="center"/>
      <protection/>
    </xf>
    <xf numFmtId="0" fontId="4" fillId="19" borderId="10" xfId="42" applyFont="1" applyFill="1" applyBorder="1" applyAlignment="1">
      <alignment horizontal="center"/>
      <protection/>
    </xf>
    <xf numFmtId="177" fontId="4" fillId="19" borderId="10" xfId="57" applyNumberFormat="1" applyFont="1" applyFill="1" applyBorder="1" applyAlignment="1">
      <alignment horizontal="center"/>
      <protection/>
    </xf>
    <xf numFmtId="177" fontId="4" fillId="19" borderId="10" xfId="58" applyNumberFormat="1" applyFont="1" applyFill="1" applyBorder="1" applyAlignment="1">
      <alignment horizontal="center"/>
      <protection/>
    </xf>
    <xf numFmtId="0" fontId="4" fillId="0" borderId="26" xfId="50" applyFont="1" applyBorder="1" applyAlignment="1">
      <alignment/>
      <protection/>
    </xf>
    <xf numFmtId="177" fontId="4" fillId="0" borderId="10" xfId="56" applyNumberFormat="1" applyFont="1" applyBorder="1" applyAlignment="1">
      <alignment horizontal="center"/>
      <protection/>
    </xf>
    <xf numFmtId="0" fontId="4" fillId="0" borderId="10" xfId="42" applyFont="1" applyBorder="1" applyAlignment="1">
      <alignment horizontal="center"/>
      <protection/>
    </xf>
    <xf numFmtId="177" fontId="4" fillId="0" borderId="10" xfId="42" applyNumberFormat="1" applyFont="1" applyBorder="1" applyAlignment="1">
      <alignment horizontal="center"/>
      <protection/>
    </xf>
    <xf numFmtId="177" fontId="4" fillId="0" borderId="10" xfId="57" applyNumberFormat="1" applyFont="1" applyBorder="1" applyAlignment="1">
      <alignment horizontal="center"/>
      <protection/>
    </xf>
    <xf numFmtId="176" fontId="4" fillId="0" borderId="10" xfId="42" applyNumberFormat="1" applyFont="1" applyBorder="1" applyAlignment="1">
      <alignment horizontal="center"/>
      <protection/>
    </xf>
    <xf numFmtId="177" fontId="4" fillId="0" borderId="10" xfId="58" applyNumberFormat="1" applyFont="1" applyBorder="1" applyAlignment="1">
      <alignment horizontal="center"/>
      <protection/>
    </xf>
    <xf numFmtId="180" fontId="4" fillId="0" borderId="26" xfId="50" applyNumberFormat="1" applyFont="1" applyFill="1" applyBorder="1" applyAlignment="1">
      <alignment/>
      <protection/>
    </xf>
    <xf numFmtId="0" fontId="4" fillId="0" borderId="31" xfId="50" applyFont="1" applyBorder="1" applyAlignment="1">
      <alignment/>
      <protection/>
    </xf>
    <xf numFmtId="177" fontId="4" fillId="0" borderId="14" xfId="56" applyNumberFormat="1" applyFont="1" applyBorder="1" applyAlignment="1" applyProtection="1">
      <alignment horizontal="center"/>
      <protection locked="0"/>
    </xf>
    <xf numFmtId="0" fontId="4" fillId="0" borderId="14" xfId="42" applyFont="1" applyBorder="1" applyAlignment="1">
      <alignment horizontal="center"/>
      <protection/>
    </xf>
    <xf numFmtId="177" fontId="4" fillId="0" borderId="14" xfId="42" applyNumberFormat="1" applyFont="1" applyBorder="1" applyAlignment="1">
      <alignment horizontal="center"/>
      <protection/>
    </xf>
    <xf numFmtId="177" fontId="4" fillId="0" borderId="14" xfId="57" applyNumberFormat="1" applyFont="1" applyBorder="1" applyAlignment="1" applyProtection="1">
      <alignment horizontal="center"/>
      <protection locked="0"/>
    </xf>
    <xf numFmtId="176" fontId="4" fillId="0" borderId="14" xfId="42" applyNumberFormat="1" applyFont="1" applyBorder="1" applyAlignment="1">
      <alignment horizontal="center"/>
      <protection/>
    </xf>
    <xf numFmtId="177" fontId="4" fillId="0" borderId="14" xfId="58" applyNumberFormat="1" applyFont="1" applyBorder="1" applyAlignment="1">
      <alignment horizontal="center"/>
      <protection/>
    </xf>
    <xf numFmtId="0" fontId="4" fillId="0" borderId="16" xfId="50" applyFont="1" applyFill="1" applyBorder="1" applyAlignment="1">
      <alignment horizontal="center" vertical="center" wrapText="1"/>
      <protection/>
    </xf>
    <xf numFmtId="0" fontId="4" fillId="18" borderId="24" xfId="50" applyFont="1" applyFill="1" applyBorder="1" applyAlignment="1">
      <alignment horizontal="center" wrapText="1"/>
      <protection/>
    </xf>
    <xf numFmtId="177" fontId="4" fillId="19" borderId="10" xfId="59" applyNumberFormat="1" applyFont="1" applyFill="1" applyBorder="1" applyAlignment="1">
      <alignment horizontal="center"/>
      <protection/>
    </xf>
    <xf numFmtId="0" fontId="4" fillId="19" borderId="16" xfId="42" applyFont="1" applyFill="1" applyBorder="1" applyAlignment="1">
      <alignment horizontal="center"/>
      <protection/>
    </xf>
    <xf numFmtId="177" fontId="4" fillId="0" borderId="10" xfId="59" applyNumberFormat="1" applyFont="1" applyBorder="1" applyAlignment="1">
      <alignment horizontal="center"/>
      <protection/>
    </xf>
    <xf numFmtId="176" fontId="4" fillId="0" borderId="16" xfId="42" applyNumberFormat="1" applyFont="1" applyBorder="1" applyAlignment="1">
      <alignment horizontal="center"/>
      <protection/>
    </xf>
    <xf numFmtId="177" fontId="4" fillId="0" borderId="14" xfId="59" applyNumberFormat="1" applyFont="1" applyBorder="1" applyAlignment="1">
      <alignment horizontal="center"/>
      <protection/>
    </xf>
    <xf numFmtId="176" fontId="4" fillId="0" borderId="28" xfId="42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177" fontId="4" fillId="0" borderId="27" xfId="50" applyNumberFormat="1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 wrapText="1"/>
      <protection/>
    </xf>
    <xf numFmtId="177" fontId="11" fillId="0" borderId="10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center" wrapText="1"/>
    </xf>
    <xf numFmtId="177" fontId="11" fillId="0" borderId="10" xfId="53" applyNumberFormat="1" applyFont="1" applyFill="1" applyBorder="1" applyAlignment="1">
      <alignment horizontal="center"/>
      <protection/>
    </xf>
    <xf numFmtId="0" fontId="11" fillId="0" borderId="27" xfId="50" applyFont="1" applyFill="1" applyBorder="1" applyAlignment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center"/>
    </xf>
    <xf numFmtId="181" fontId="11" fillId="19" borderId="10" xfId="0" applyNumberFormat="1" applyFont="1" applyFill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177" fontId="11" fillId="19" borderId="10" xfId="50" applyNumberFormat="1" applyFont="1" applyFill="1" applyBorder="1" applyAlignment="1">
      <alignment horizontal="center"/>
      <protection/>
    </xf>
    <xf numFmtId="0" fontId="11" fillId="19" borderId="10" xfId="0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177" fontId="11" fillId="0" borderId="10" xfId="50" applyNumberFormat="1" applyFont="1" applyFill="1" applyBorder="1" applyAlignment="1">
      <alignment horizontal="center"/>
      <protection/>
    </xf>
    <xf numFmtId="177" fontId="4" fillId="20" borderId="16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177" fontId="11" fillId="0" borderId="14" xfId="53" applyNumberFormat="1" applyFont="1" applyFill="1" applyBorder="1" applyAlignment="1">
      <alignment horizontal="center"/>
      <protection/>
    </xf>
    <xf numFmtId="176" fontId="11" fillId="0" borderId="14" xfId="0" applyNumberFormat="1" applyFont="1" applyFill="1" applyBorder="1" applyAlignment="1">
      <alignment horizontal="center"/>
    </xf>
    <xf numFmtId="177" fontId="11" fillId="0" borderId="14" xfId="50" applyNumberFormat="1" applyFont="1" applyFill="1" applyBorder="1" applyAlignment="1">
      <alignment horizontal="center"/>
      <protection/>
    </xf>
    <xf numFmtId="0" fontId="4" fillId="0" borderId="23" xfId="50" applyFont="1" applyFill="1" applyBorder="1" applyAlignment="1">
      <alignment horizontal="center" vertical="center" wrapText="1"/>
      <protection/>
    </xf>
    <xf numFmtId="0" fontId="11" fillId="0" borderId="16" xfId="50" applyFont="1" applyFill="1" applyBorder="1" applyAlignment="1">
      <alignment horizontal="center" vertical="center" wrapText="1"/>
      <protection/>
    </xf>
    <xf numFmtId="177" fontId="9" fillId="0" borderId="0" xfId="54" applyNumberFormat="1" applyFont="1" applyBorder="1" applyAlignment="1">
      <alignment vertical="center"/>
      <protection/>
    </xf>
    <xf numFmtId="177" fontId="12" fillId="0" borderId="32" xfId="55" applyNumberFormat="1" applyFont="1" applyFill="1" applyBorder="1" applyAlignment="1">
      <alignment horizontal="center" vertical="center"/>
      <protection/>
    </xf>
    <xf numFmtId="176" fontId="11" fillId="0" borderId="16" xfId="0" applyNumberFormat="1" applyFont="1" applyFill="1" applyBorder="1" applyAlignment="1">
      <alignment horizontal="center"/>
    </xf>
    <xf numFmtId="177" fontId="9" fillId="0" borderId="0" xfId="55" applyNumberFormat="1" applyFont="1" applyFill="1" applyBorder="1" applyAlignment="1">
      <alignment horizontal="center" vertical="center"/>
      <protection/>
    </xf>
    <xf numFmtId="177" fontId="12" fillId="21" borderId="0" xfId="54" applyNumberFormat="1" applyFont="1" applyFill="1" applyBorder="1" applyAlignment="1">
      <alignment vertical="center"/>
      <protection/>
    </xf>
    <xf numFmtId="177" fontId="12" fillId="21" borderId="0" xfId="55" applyNumberFormat="1" applyFont="1" applyFill="1" applyBorder="1" applyAlignment="1">
      <alignment horizontal="center" vertical="center"/>
      <protection/>
    </xf>
    <xf numFmtId="176" fontId="11" fillId="0" borderId="28" xfId="0" applyNumberFormat="1" applyFont="1" applyFill="1" applyBorder="1" applyAlignment="1">
      <alignment horizontal="center"/>
    </xf>
    <xf numFmtId="177" fontId="9" fillId="0" borderId="17" xfId="54" applyNumberFormat="1" applyFont="1" applyBorder="1" applyAlignment="1">
      <alignment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/>
    </xf>
    <xf numFmtId="177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176" fontId="4" fillId="0" borderId="27" xfId="0" applyNumberFormat="1" applyFont="1" applyFill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77" fontId="4" fillId="0" borderId="14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9" fillId="0" borderId="32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177" fontId="9" fillId="0" borderId="0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42" applyFont="1" applyFill="1" applyAlignment="1">
      <alignment vertical="center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6" xfId="42" applyFont="1" applyFill="1" applyBorder="1" applyAlignment="1">
      <alignment horizontal="center" vertical="center"/>
      <protection/>
    </xf>
    <xf numFmtId="0" fontId="4" fillId="0" borderId="25" xfId="42" applyFont="1" applyFill="1" applyBorder="1" applyAlignment="1">
      <alignment horizontal="center" vertical="center"/>
      <protection/>
    </xf>
    <xf numFmtId="0" fontId="4" fillId="0" borderId="27" xfId="42" applyFont="1" applyFill="1" applyBorder="1" applyAlignment="1">
      <alignment horizontal="center" vertical="center"/>
      <protection/>
    </xf>
    <xf numFmtId="0" fontId="11" fillId="0" borderId="26" xfId="42" applyFont="1" applyFill="1" applyBorder="1" applyAlignment="1">
      <alignment horizontal="left"/>
      <protection/>
    </xf>
    <xf numFmtId="0" fontId="4" fillId="0" borderId="10" xfId="0" applyNumberFormat="1" applyFont="1" applyFill="1" applyBorder="1" applyAlignment="1">
      <alignment horizontal="center"/>
    </xf>
    <xf numFmtId="177" fontId="4" fillId="0" borderId="26" xfId="42" applyNumberFormat="1" applyFont="1" applyFill="1" applyBorder="1" applyAlignment="1">
      <alignment horizontal="center"/>
      <protection/>
    </xf>
    <xf numFmtId="176" fontId="4" fillId="0" borderId="16" xfId="42" applyNumberFormat="1" applyFont="1" applyFill="1" applyBorder="1" applyAlignment="1">
      <alignment horizontal="center"/>
      <protection/>
    </xf>
    <xf numFmtId="176" fontId="4" fillId="0" borderId="10" xfId="42" applyNumberFormat="1" applyFont="1" applyFill="1" applyBorder="1" applyAlignment="1">
      <alignment horizontal="center"/>
      <protection/>
    </xf>
    <xf numFmtId="176" fontId="4" fillId="0" borderId="11" xfId="42" applyNumberFormat="1" applyFont="1" applyFill="1" applyBorder="1" applyAlignment="1">
      <alignment horizontal="center"/>
      <protection/>
    </xf>
    <xf numFmtId="0" fontId="11" fillId="0" borderId="11" xfId="42" applyFont="1" applyBorder="1" applyAlignment="1">
      <alignment horizontal="left"/>
      <protection/>
    </xf>
    <xf numFmtId="177" fontId="4" fillId="0" borderId="10" xfId="42" applyNumberFormat="1" applyFont="1" applyFill="1" applyBorder="1" applyAlignment="1">
      <alignment horizontal="center"/>
      <protection/>
    </xf>
    <xf numFmtId="176" fontId="4" fillId="0" borderId="27" xfId="42" applyNumberFormat="1" applyFont="1" applyFill="1" applyBorder="1" applyAlignment="1">
      <alignment horizontal="center"/>
      <protection/>
    </xf>
    <xf numFmtId="0" fontId="11" fillId="0" borderId="15" xfId="42" applyFont="1" applyBorder="1" applyAlignment="1">
      <alignment horizontal="left"/>
      <protection/>
    </xf>
    <xf numFmtId="177" fontId="4" fillId="0" borderId="34" xfId="42" applyNumberFormat="1" applyFont="1" applyFill="1" applyBorder="1" applyAlignment="1">
      <alignment horizontal="center"/>
      <protection/>
    </xf>
    <xf numFmtId="176" fontId="4" fillId="0" borderId="34" xfId="42" applyNumberFormat="1" applyFont="1" applyFill="1" applyBorder="1" applyAlignment="1">
      <alignment horizontal="center"/>
      <protection/>
    </xf>
    <xf numFmtId="177" fontId="4" fillId="0" borderId="14" xfId="42" applyNumberFormat="1" applyFont="1" applyFill="1" applyBorder="1" applyAlignment="1">
      <alignment horizontal="center"/>
      <protection/>
    </xf>
    <xf numFmtId="0" fontId="4" fillId="0" borderId="23" xfId="42" applyFont="1" applyFill="1" applyBorder="1" applyAlignment="1">
      <alignment horizontal="center" vertical="center"/>
      <protection/>
    </xf>
    <xf numFmtId="178" fontId="4" fillId="0" borderId="16" xfId="0" applyNumberFormat="1" applyFont="1" applyBorder="1" applyAlignment="1">
      <alignment horizontal="center"/>
    </xf>
    <xf numFmtId="0" fontId="3" fillId="0" borderId="0" xfId="42" applyFont="1" applyBorder="1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4" fillId="0" borderId="0" xfId="63" applyFont="1" applyAlignment="1">
      <alignment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Alignment="1">
      <alignment/>
      <protection/>
    </xf>
    <xf numFmtId="0" fontId="0" fillId="0" borderId="0" xfId="63" applyFont="1" applyAlignment="1">
      <alignment shrinkToFit="1"/>
      <protection/>
    </xf>
    <xf numFmtId="0" fontId="0" fillId="0" borderId="0" xfId="63" applyFont="1" applyAlignment="1">
      <alignment horizontal="center" shrinkToFit="1"/>
      <protection/>
    </xf>
    <xf numFmtId="182" fontId="0" fillId="0" borderId="0" xfId="63" applyNumberFormat="1" applyFont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63" applyFont="1" applyFill="1" applyAlignment="1">
      <alignment horizontal="center" shrinkToFit="1"/>
      <protection/>
    </xf>
    <xf numFmtId="182" fontId="0" fillId="0" borderId="0" xfId="63" applyNumberFormat="1" applyFont="1" applyFill="1" applyAlignment="1">
      <alignment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Fill="1" applyAlignment="1">
      <alignment shrinkToFit="1"/>
      <protection/>
    </xf>
    <xf numFmtId="0" fontId="0" fillId="0" borderId="35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 shrinkToFit="1"/>
      <protection/>
    </xf>
    <xf numFmtId="0" fontId="3" fillId="0" borderId="37" xfId="63" applyFont="1" applyFill="1" applyBorder="1" applyAlignment="1">
      <alignment horizontal="center" vertical="center" wrapText="1"/>
      <protection/>
    </xf>
    <xf numFmtId="182" fontId="3" fillId="0" borderId="37" xfId="63" applyNumberFormat="1" applyFont="1" applyFill="1" applyBorder="1" applyAlignment="1">
      <alignment horizontal="center" vertical="center" wrapText="1"/>
      <protection/>
    </xf>
    <xf numFmtId="0" fontId="3" fillId="0" borderId="38" xfId="63" applyFont="1" applyFill="1" applyBorder="1" applyAlignment="1">
      <alignment horizontal="center" vertical="center" wrapText="1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 shrinkToFit="1"/>
      <protection/>
    </xf>
    <xf numFmtId="0" fontId="13" fillId="0" borderId="16" xfId="63" applyFont="1" applyFill="1" applyBorder="1" applyAlignment="1">
      <alignment horizontal="center" vertical="center" shrinkToFit="1"/>
      <protection/>
    </xf>
    <xf numFmtId="176" fontId="38" fillId="0" borderId="10" xfId="63" applyNumberFormat="1" applyFont="1" applyFill="1" applyBorder="1" applyAlignment="1">
      <alignment horizontal="center" vertical="center" wrapText="1"/>
      <protection/>
    </xf>
    <xf numFmtId="177" fontId="38" fillId="0" borderId="16" xfId="63" applyNumberFormat="1" applyFont="1" applyFill="1" applyBorder="1" applyAlignment="1">
      <alignment horizontal="center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13" fillId="0" borderId="27" xfId="63" applyFont="1" applyFill="1" applyBorder="1" applyAlignment="1">
      <alignment horizontal="center" vertical="center" shrinkToFit="1"/>
      <protection/>
    </xf>
    <xf numFmtId="177" fontId="38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shrinkToFit="1"/>
      <protection/>
    </xf>
    <xf numFmtId="177" fontId="38" fillId="0" borderId="16" xfId="63" applyNumberFormat="1" applyFont="1" applyFill="1" applyBorder="1" applyAlignment="1">
      <alignment horizontal="center" vertical="center"/>
      <protection/>
    </xf>
    <xf numFmtId="0" fontId="0" fillId="0" borderId="41" xfId="63" applyFont="1" applyFill="1" applyBorder="1" applyAlignment="1">
      <alignment vertical="center"/>
      <protection/>
    </xf>
    <xf numFmtId="0" fontId="13" fillId="0" borderId="17" xfId="63" applyFont="1" applyFill="1" applyBorder="1" applyAlignment="1">
      <alignment vertical="center"/>
      <protection/>
    </xf>
    <xf numFmtId="0" fontId="13" fillId="0" borderId="33" xfId="63" applyFont="1" applyFill="1" applyBorder="1" applyAlignment="1">
      <alignment vertical="center" shrinkToFit="1"/>
      <protection/>
    </xf>
    <xf numFmtId="0" fontId="4" fillId="0" borderId="33" xfId="63" applyFont="1" applyFill="1" applyBorder="1" applyAlignment="1">
      <alignment vertical="center" shrinkToFit="1"/>
      <protection/>
    </xf>
    <xf numFmtId="177" fontId="38" fillId="0" borderId="10" xfId="0" applyNumberFormat="1" applyFont="1" applyFill="1" applyBorder="1" applyAlignment="1">
      <alignment horizontal="center" vertical="center"/>
    </xf>
    <xf numFmtId="177" fontId="38" fillId="0" borderId="16" xfId="0" applyNumberFormat="1" applyFont="1" applyFill="1" applyBorder="1" applyAlignment="1">
      <alignment horizontal="center" vertical="center"/>
    </xf>
    <xf numFmtId="0" fontId="4" fillId="0" borderId="42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78" fontId="38" fillId="0" borderId="10" xfId="6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181" fontId="38" fillId="0" borderId="22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horizontal="left" vertical="center"/>
      <protection/>
    </xf>
    <xf numFmtId="177" fontId="40" fillId="0" borderId="10" xfId="0" applyNumberFormat="1" applyFont="1" applyFill="1" applyBorder="1" applyAlignment="1">
      <alignment horizontal="center" vertical="center"/>
    </xf>
    <xf numFmtId="0" fontId="13" fillId="0" borderId="22" xfId="63" applyFont="1" applyFill="1" applyBorder="1" applyAlignment="1">
      <alignment horizontal="center" vertical="center" shrinkToFit="1"/>
      <protection/>
    </xf>
    <xf numFmtId="0" fontId="38" fillId="0" borderId="26" xfId="63" applyFont="1" applyFill="1" applyBorder="1" applyAlignment="1">
      <alignment horizontal="center" vertical="center" shrinkToFit="1"/>
      <protection/>
    </xf>
    <xf numFmtId="0" fontId="38" fillId="0" borderId="22" xfId="63" applyFont="1" applyFill="1" applyBorder="1" applyAlignment="1">
      <alignment horizontal="center" vertical="center"/>
      <protection/>
    </xf>
    <xf numFmtId="177" fontId="38" fillId="0" borderId="28" xfId="63" applyNumberFormat="1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8" fillId="0" borderId="0" xfId="63" applyFont="1" applyFill="1" applyBorder="1" applyAlignment="1">
      <alignment shrinkToFit="1"/>
      <protection/>
    </xf>
    <xf numFmtId="0" fontId="8" fillId="0" borderId="21" xfId="63" applyFont="1" applyFill="1" applyBorder="1" applyAlignment="1">
      <alignment shrinkToFit="1"/>
      <protection/>
    </xf>
    <xf numFmtId="0" fontId="3" fillId="0" borderId="44" xfId="63" applyFont="1" applyFill="1" applyBorder="1" applyAlignment="1">
      <alignment horizontal="center" vertical="center" wrapText="1"/>
      <protection/>
    </xf>
    <xf numFmtId="0" fontId="3" fillId="0" borderId="45" xfId="63" applyFont="1" applyFill="1" applyBorder="1" applyAlignment="1">
      <alignment horizontal="center" vertical="center" wrapText="1"/>
      <protection/>
    </xf>
    <xf numFmtId="0" fontId="13" fillId="0" borderId="25" xfId="63" applyFont="1" applyFill="1" applyBorder="1" applyAlignment="1">
      <alignment horizontal="center" vertical="center" shrinkToFit="1"/>
      <protection/>
    </xf>
    <xf numFmtId="176" fontId="40" fillId="0" borderId="10" xfId="0" applyNumberFormat="1" applyFont="1" applyFill="1" applyBorder="1" applyAlignment="1">
      <alignment horizontal="center" vertical="center"/>
    </xf>
    <xf numFmtId="177" fontId="38" fillId="0" borderId="22" xfId="63" applyNumberFormat="1" applyFont="1" applyFill="1" applyBorder="1" applyAlignment="1">
      <alignment horizontal="center" vertical="center" wrapText="1"/>
      <protection/>
    </xf>
    <xf numFmtId="0" fontId="38" fillId="0" borderId="24" xfId="63" applyFont="1" applyFill="1" applyBorder="1" applyAlignment="1">
      <alignment horizontal="center" vertical="center"/>
      <protection/>
    </xf>
    <xf numFmtId="177" fontId="38" fillId="0" borderId="24" xfId="63" applyNumberFormat="1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177" fontId="38" fillId="0" borderId="10" xfId="63" applyNumberFormat="1" applyFont="1" applyFill="1" applyBorder="1" applyAlignment="1">
      <alignment horizontal="center" vertical="center"/>
      <protection/>
    </xf>
    <xf numFmtId="177" fontId="38" fillId="0" borderId="22" xfId="63" applyNumberFormat="1" applyFont="1" applyFill="1" applyBorder="1" applyAlignment="1">
      <alignment horizontal="center" vertical="center"/>
      <protection/>
    </xf>
    <xf numFmtId="0" fontId="13" fillId="0" borderId="22" xfId="63" applyFont="1" applyFill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/>
      <protection/>
    </xf>
    <xf numFmtId="177" fontId="38" fillId="0" borderId="27" xfId="63" applyNumberFormat="1" applyFont="1" applyFill="1" applyBorder="1" applyAlignment="1">
      <alignment horizontal="center" vertical="center"/>
      <protection/>
    </xf>
    <xf numFmtId="177" fontId="38" fillId="0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0" fontId="13" fillId="0" borderId="20" xfId="63" applyFont="1" applyFill="1" applyBorder="1" applyAlignment="1">
      <alignment horizontal="center" vertical="center" shrinkToFit="1"/>
      <protection/>
    </xf>
    <xf numFmtId="178" fontId="38" fillId="0" borderId="20" xfId="63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178" fontId="38" fillId="0" borderId="10" xfId="63" applyNumberFormat="1" applyFont="1" applyFill="1" applyBorder="1" applyAlignment="1">
      <alignment horizontal="center" vertical="center"/>
      <protection/>
    </xf>
    <xf numFmtId="0" fontId="13" fillId="0" borderId="14" xfId="63" applyFont="1" applyFill="1" applyBorder="1" applyAlignment="1">
      <alignment horizontal="center" vertical="center"/>
      <protection/>
    </xf>
    <xf numFmtId="178" fontId="38" fillId="0" borderId="14" xfId="63" applyNumberFormat="1" applyFont="1" applyFill="1" applyBorder="1" applyAlignment="1">
      <alignment horizontal="center" vertical="center"/>
      <protection/>
    </xf>
    <xf numFmtId="177" fontId="38" fillId="0" borderId="28" xfId="63" applyNumberFormat="1" applyFont="1" applyFill="1" applyBorder="1" applyAlignment="1">
      <alignment horizontal="center" vertical="center"/>
      <protection/>
    </xf>
    <xf numFmtId="181" fontId="38" fillId="0" borderId="10" xfId="63" applyNumberFormat="1" applyFont="1" applyFill="1" applyBorder="1" applyAlignment="1">
      <alignment horizontal="center" vertical="center" shrinkToFit="1"/>
      <protection/>
    </xf>
    <xf numFmtId="0" fontId="10" fillId="0" borderId="0" xfId="63" applyFont="1" applyFill="1" applyAlignment="1">
      <alignment horizontal="left"/>
      <protection/>
    </xf>
    <xf numFmtId="0" fontId="41" fillId="0" borderId="18" xfId="63" applyFont="1" applyFill="1" applyBorder="1" applyAlignment="1">
      <alignment horizontal="center" vertical="center"/>
      <protection/>
    </xf>
    <xf numFmtId="0" fontId="13" fillId="0" borderId="42" xfId="63" applyFont="1" applyFill="1" applyBorder="1" applyAlignment="1">
      <alignment horizontal="left" vertical="center" shrinkToFit="1"/>
      <protection/>
    </xf>
    <xf numFmtId="0" fontId="13" fillId="0" borderId="11" xfId="63" applyFont="1" applyFill="1" applyBorder="1" applyAlignment="1">
      <alignment horizontal="left" vertical="center" shrinkToFit="1"/>
      <protection/>
    </xf>
    <xf numFmtId="0" fontId="4" fillId="0" borderId="26" xfId="63" applyFont="1" applyFill="1" applyBorder="1" applyAlignment="1">
      <alignment horizontal="left" vertical="center" shrinkToFit="1"/>
      <protection/>
    </xf>
    <xf numFmtId="0" fontId="4" fillId="0" borderId="11" xfId="63" applyFont="1" applyFill="1" applyBorder="1" applyAlignment="1">
      <alignment horizontal="left" vertical="center" shrinkToFit="1"/>
      <protection/>
    </xf>
    <xf numFmtId="0" fontId="13" fillId="0" borderId="26" xfId="63" applyFont="1" applyFill="1" applyBorder="1" applyAlignment="1">
      <alignment vertical="center" shrinkToFit="1"/>
      <protection/>
    </xf>
    <xf numFmtId="0" fontId="13" fillId="0" borderId="11" xfId="63" applyFont="1" applyFill="1" applyBorder="1" applyAlignment="1">
      <alignment vertical="center" shrinkToFit="1"/>
      <protection/>
    </xf>
    <xf numFmtId="0" fontId="13" fillId="0" borderId="26" xfId="42" applyFont="1" applyFill="1" applyBorder="1" applyAlignment="1">
      <alignment vertical="center" shrinkToFit="1"/>
      <protection/>
    </xf>
    <xf numFmtId="0" fontId="13" fillId="0" borderId="11" xfId="42" applyFont="1" applyFill="1" applyBorder="1" applyAlignment="1">
      <alignment vertical="center" shrinkToFit="1"/>
      <protection/>
    </xf>
    <xf numFmtId="0" fontId="4" fillId="0" borderId="42" xfId="63" applyFont="1" applyFill="1" applyBorder="1" applyAlignment="1">
      <alignment horizontal="left" vertical="center" shrinkToFit="1"/>
      <protection/>
    </xf>
    <xf numFmtId="44" fontId="13" fillId="0" borderId="42" xfId="63" applyNumberFormat="1" applyFont="1" applyFill="1" applyBorder="1" applyAlignment="1">
      <alignment horizontal="center" vertical="center" shrinkToFit="1"/>
      <protection/>
    </xf>
    <xf numFmtId="44" fontId="13" fillId="0" borderId="11" xfId="63" applyNumberFormat="1" applyFont="1" applyFill="1" applyBorder="1" applyAlignment="1">
      <alignment horizontal="center" vertical="center" shrinkToFit="1"/>
      <protection/>
    </xf>
    <xf numFmtId="0" fontId="13" fillId="0" borderId="42" xfId="63" applyFont="1" applyFill="1" applyBorder="1" applyAlignment="1">
      <alignment horizontal="center" vertical="center" shrinkToFit="1"/>
      <protection/>
    </xf>
    <xf numFmtId="0" fontId="13" fillId="0" borderId="11" xfId="63" applyFont="1" applyFill="1" applyBorder="1" applyAlignment="1">
      <alignment horizontal="center" vertical="center" shrinkToFit="1"/>
      <protection/>
    </xf>
    <xf numFmtId="0" fontId="13" fillId="0" borderId="26" xfId="63" applyFont="1" applyFill="1" applyBorder="1" applyAlignment="1">
      <alignment horizontal="left" vertical="center" shrinkToFit="1"/>
      <protection/>
    </xf>
    <xf numFmtId="0" fontId="13" fillId="0" borderId="31" xfId="63" applyFont="1" applyFill="1" applyBorder="1" applyAlignment="1">
      <alignment horizontal="left" vertical="center" shrinkToFit="1"/>
      <protection/>
    </xf>
    <xf numFmtId="0" fontId="13" fillId="0" borderId="13" xfId="63" applyFont="1" applyFill="1" applyBorder="1" applyAlignment="1">
      <alignment horizontal="left" vertical="center" shrinkToFit="1"/>
      <protection/>
    </xf>
    <xf numFmtId="0" fontId="13" fillId="0" borderId="46" xfId="63" applyFont="1" applyFill="1" applyBorder="1" applyAlignment="1">
      <alignment horizontal="left" vertical="center" shrinkToFit="1"/>
      <protection/>
    </xf>
    <xf numFmtId="0" fontId="3" fillId="0" borderId="21" xfId="42" applyFont="1" applyBorder="1" applyAlignment="1">
      <alignment horizontal="left" vertical="center"/>
      <protection/>
    </xf>
    <xf numFmtId="0" fontId="11" fillId="0" borderId="36" xfId="42" applyFont="1" applyBorder="1" applyAlignment="1">
      <alignment horizontal="center" vertical="center"/>
      <protection/>
    </xf>
    <xf numFmtId="0" fontId="11" fillId="0" borderId="11" xfId="42" applyFont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8" xfId="42" applyFont="1" applyBorder="1" applyAlignment="1">
      <alignment horizontal="center" vertical="center" wrapText="1"/>
      <protection/>
    </xf>
    <xf numFmtId="0" fontId="11" fillId="0" borderId="36" xfId="42" applyFont="1" applyBorder="1" applyAlignment="1">
      <alignment horizontal="center" vertical="center" wrapText="1"/>
      <protection/>
    </xf>
    <xf numFmtId="0" fontId="11" fillId="0" borderId="38" xfId="42" applyNumberFormat="1" applyFont="1" applyFill="1" applyBorder="1" applyAlignment="1">
      <alignment horizontal="center" vertical="center"/>
      <protection/>
    </xf>
    <xf numFmtId="0" fontId="11" fillId="0" borderId="35" xfId="42" applyNumberFormat="1" applyFont="1" applyFill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26" xfId="0" applyNumberFormat="1" applyFont="1" applyFill="1" applyBorder="1" applyAlignment="1">
      <alignment horizontal="center" vertical="center" wrapText="1"/>
    </xf>
    <xf numFmtId="0" fontId="4" fillId="0" borderId="16" xfId="42" applyNumberFormat="1" applyFont="1" applyFill="1" applyBorder="1" applyAlignment="1">
      <alignment horizontal="center" vertical="center"/>
      <protection/>
    </xf>
    <xf numFmtId="0" fontId="4" fillId="0" borderId="26" xfId="42" applyNumberFormat="1" applyFont="1" applyFill="1" applyBorder="1" applyAlignment="1">
      <alignment horizontal="center" vertical="center"/>
      <protection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5" xfId="50" applyFont="1" applyFill="1" applyBorder="1" applyAlignment="1">
      <alignment horizontal="center" vertical="center" wrapText="1"/>
      <protection/>
    </xf>
    <xf numFmtId="0" fontId="11" fillId="0" borderId="38" xfId="50" applyFont="1" applyBorder="1" applyAlignment="1">
      <alignment horizontal="center" vertical="center" wrapText="1"/>
      <protection/>
    </xf>
    <xf numFmtId="0" fontId="11" fillId="0" borderId="35" xfId="50" applyFont="1" applyBorder="1" applyAlignment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3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/>
      <protection/>
    </xf>
    <xf numFmtId="0" fontId="4" fillId="0" borderId="37" xfId="42" applyNumberFormat="1" applyFont="1" applyFill="1" applyBorder="1" applyAlignment="1">
      <alignment horizontal="center" vertical="center" wrapText="1"/>
      <protection/>
    </xf>
    <xf numFmtId="0" fontId="4" fillId="0" borderId="37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left" vertical="center"/>
      <protection/>
    </xf>
    <xf numFmtId="0" fontId="0" fillId="0" borderId="25" xfId="42" applyFont="1" applyBorder="1" applyAlignment="1">
      <alignment horizontal="left" vertical="center"/>
      <protection/>
    </xf>
    <xf numFmtId="0" fontId="3" fillId="0" borderId="36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0" fontId="3" fillId="0" borderId="36" xfId="52" applyNumberFormat="1" applyFont="1" applyFill="1" applyBorder="1" applyAlignment="1">
      <alignment horizontal="center" vertical="center" wrapText="1"/>
      <protection/>
    </xf>
    <xf numFmtId="0" fontId="3" fillId="0" borderId="37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3" fillId="0" borderId="36" xfId="52" applyNumberFormat="1" applyFont="1" applyFill="1" applyBorder="1" applyAlignment="1">
      <alignment vertical="center"/>
      <protection/>
    </xf>
    <xf numFmtId="0" fontId="3" fillId="0" borderId="11" xfId="52" applyNumberFormat="1" applyFont="1" applyFill="1" applyBorder="1" applyAlignment="1">
      <alignment vertical="center"/>
      <protection/>
    </xf>
    <xf numFmtId="0" fontId="3" fillId="0" borderId="3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</cellXfs>
  <cellStyles count="73">
    <cellStyle name="Normal" xfId="0"/>
    <cellStyle name="0,0&#10;&#10;NA&#10;&#10;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3" xfId="44"/>
    <cellStyle name="常规 3" xfId="45"/>
    <cellStyle name="常规 4" xfId="46"/>
    <cellStyle name="常规 5" xfId="47"/>
    <cellStyle name="常规 6" xfId="48"/>
    <cellStyle name="常规 7" xfId="49"/>
    <cellStyle name="常规_Sheet1" xfId="50"/>
    <cellStyle name="常规_Sheet1_2014年前三季度旗区生产总值反馈表（定）" xfId="51"/>
    <cellStyle name="常规_各盟市3 (2)" xfId="52"/>
    <cellStyle name="常规_各盟市3_1" xfId="53"/>
    <cellStyle name="常规_各盟市3_2" xfId="54"/>
    <cellStyle name="常规_各盟市3_3" xfId="55"/>
    <cellStyle name="常规_各盟市4" xfId="56"/>
    <cellStyle name="常规_各盟市4_1" xfId="57"/>
    <cellStyle name="常规_各盟市4_2" xfId="58"/>
    <cellStyle name="常规_各盟市4_3" xfId="59"/>
    <cellStyle name="常规_各旗区1 " xfId="60"/>
    <cellStyle name="常规_各旗区3_2" xfId="61"/>
    <cellStyle name="常规_各旗区3_4" xfId="62"/>
    <cellStyle name="常规_全市_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zoomScale="70" zoomScaleNormal="70" zoomScaleSheetLayoutView="100" zoomScalePageLayoutView="0" workbookViewId="0" topLeftCell="A1">
      <selection activeCell="E5" sqref="E5"/>
    </sheetView>
  </sheetViews>
  <sheetFormatPr defaultColWidth="8.75390625" defaultRowHeight="14.25" customHeight="1"/>
  <cols>
    <col min="1" max="1" width="6.125" style="221" customWidth="1"/>
    <col min="2" max="2" width="28.25390625" style="222" customWidth="1"/>
    <col min="3" max="3" width="8.75390625" style="223" customWidth="1"/>
    <col min="4" max="4" width="10.875" style="224" customWidth="1"/>
    <col min="5" max="5" width="9.50390625" style="225" customWidth="1"/>
    <col min="6" max="6" width="0.875" style="221" customWidth="1"/>
    <col min="7" max="7" width="5.125" style="221" customWidth="1"/>
    <col min="8" max="8" width="32.375" style="222" customWidth="1"/>
    <col min="9" max="9" width="7.75390625" style="221" customWidth="1"/>
    <col min="10" max="10" width="11.75390625" style="225" customWidth="1"/>
    <col min="11" max="11" width="9.625" style="225" customWidth="1"/>
    <col min="12" max="12" width="8.625" style="221" bestFit="1" customWidth="1"/>
    <col min="13" max="32" width="9.00390625" style="221" bestFit="1" customWidth="1"/>
    <col min="33" max="224" width="8.75390625" style="221" customWidth="1"/>
    <col min="225" max="251" width="9.00390625" style="221" bestFit="1" customWidth="1"/>
  </cols>
  <sheetData>
    <row r="1" spans="1:11" ht="25.5" customHeight="1">
      <c r="A1" s="295" t="s">
        <v>0</v>
      </c>
      <c r="B1" s="295"/>
      <c r="C1" s="226"/>
      <c r="D1" s="227"/>
      <c r="E1" s="228"/>
      <c r="F1" s="229"/>
      <c r="G1" s="229"/>
      <c r="H1" s="230"/>
      <c r="I1" s="229"/>
      <c r="J1" s="228"/>
      <c r="K1" s="228"/>
    </row>
    <row r="2" spans="1:11" s="219" customFormat="1" ht="24.75" customHeight="1">
      <c r="A2" s="296" t="s">
        <v>123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s="220" customFormat="1" ht="33.75" customHeight="1">
      <c r="A3" s="231"/>
      <c r="B3" s="232" t="s">
        <v>1</v>
      </c>
      <c r="C3" s="233" t="s">
        <v>2</v>
      </c>
      <c r="D3" s="234" t="s">
        <v>124</v>
      </c>
      <c r="E3" s="235" t="s">
        <v>3</v>
      </c>
      <c r="F3" s="236"/>
      <c r="G3" s="237"/>
      <c r="H3" s="238" t="s">
        <v>1</v>
      </c>
      <c r="I3" s="272" t="s">
        <v>2</v>
      </c>
      <c r="J3" s="272" t="s">
        <v>124</v>
      </c>
      <c r="K3" s="273" t="s">
        <v>3</v>
      </c>
    </row>
    <row r="4" spans="1:11" s="220" customFormat="1" ht="18.75" customHeight="1">
      <c r="A4" s="239" t="s">
        <v>4</v>
      </c>
      <c r="B4" s="240" t="s">
        <v>5</v>
      </c>
      <c r="C4" s="241" t="s">
        <v>6</v>
      </c>
      <c r="D4" s="242">
        <v>402</v>
      </c>
      <c r="E4" s="243" t="s">
        <v>122</v>
      </c>
      <c r="F4" s="244"/>
      <c r="G4" s="297" t="s">
        <v>8</v>
      </c>
      <c r="H4" s="298"/>
      <c r="I4" s="247" t="s">
        <v>9</v>
      </c>
      <c r="J4" s="246">
        <v>346.7929</v>
      </c>
      <c r="K4" s="243">
        <v>-0.2</v>
      </c>
    </row>
    <row r="5" spans="1:11" s="220" customFormat="1" ht="18.75" customHeight="1">
      <c r="A5" s="299" t="s">
        <v>10</v>
      </c>
      <c r="B5" s="300"/>
      <c r="C5" s="245" t="s">
        <v>11</v>
      </c>
      <c r="D5" s="246" t="s">
        <v>121</v>
      </c>
      <c r="E5" s="243">
        <v>5</v>
      </c>
      <c r="F5" s="244"/>
      <c r="G5" s="297" t="s">
        <v>12</v>
      </c>
      <c r="H5" s="298"/>
      <c r="I5" s="274" t="s">
        <v>13</v>
      </c>
      <c r="J5" s="275">
        <v>80862</v>
      </c>
      <c r="K5" s="276">
        <v>27.1</v>
      </c>
    </row>
    <row r="6" spans="1:11" s="220" customFormat="1" ht="18.75" customHeight="1">
      <c r="A6" s="301" t="s">
        <v>14</v>
      </c>
      <c r="B6" s="302"/>
      <c r="C6" s="247" t="s">
        <v>11</v>
      </c>
      <c r="D6" s="246" t="s">
        <v>121</v>
      </c>
      <c r="E6" s="248">
        <v>0.9</v>
      </c>
      <c r="F6" s="244"/>
      <c r="G6" s="297" t="s">
        <v>15</v>
      </c>
      <c r="H6" s="298"/>
      <c r="I6" s="247" t="s">
        <v>9</v>
      </c>
      <c r="J6" s="246">
        <v>135.3623</v>
      </c>
      <c r="K6" s="248">
        <v>7</v>
      </c>
    </row>
    <row r="7" spans="1:11" s="220" customFormat="1" ht="18.75" customHeight="1">
      <c r="A7" s="303" t="s">
        <v>16</v>
      </c>
      <c r="B7" s="304"/>
      <c r="C7" s="247" t="s">
        <v>11</v>
      </c>
      <c r="D7" s="246" t="s">
        <v>121</v>
      </c>
      <c r="E7" s="248">
        <v>-8.3</v>
      </c>
      <c r="F7" s="244"/>
      <c r="G7" s="297" t="s">
        <v>17</v>
      </c>
      <c r="H7" s="298"/>
      <c r="I7" s="245" t="s">
        <v>9</v>
      </c>
      <c r="J7" s="277">
        <v>86.1</v>
      </c>
      <c r="K7" s="278">
        <v>-2.8</v>
      </c>
    </row>
    <row r="8" spans="1:11" s="220" customFormat="1" ht="18.75" customHeight="1">
      <c r="A8" s="301" t="s">
        <v>18</v>
      </c>
      <c r="B8" s="302"/>
      <c r="C8" s="247" t="s">
        <v>11</v>
      </c>
      <c r="D8" s="246" t="s">
        <v>121</v>
      </c>
      <c r="E8" s="248">
        <v>16.4</v>
      </c>
      <c r="F8" s="244"/>
      <c r="G8" s="239" t="s">
        <v>19</v>
      </c>
      <c r="H8" s="240" t="s">
        <v>20</v>
      </c>
      <c r="I8" s="279" t="s">
        <v>11</v>
      </c>
      <c r="J8" s="246" t="s">
        <v>121</v>
      </c>
      <c r="K8" s="243">
        <v>-52.4</v>
      </c>
    </row>
    <row r="9" spans="1:11" s="220" customFormat="1" ht="18.75" customHeight="1">
      <c r="A9" s="301" t="s">
        <v>21</v>
      </c>
      <c r="B9" s="302"/>
      <c r="C9" s="247" t="s">
        <v>11</v>
      </c>
      <c r="D9" s="246" t="s">
        <v>121</v>
      </c>
      <c r="E9" s="248">
        <v>19.9</v>
      </c>
      <c r="F9" s="244"/>
      <c r="G9" s="305" t="s">
        <v>22</v>
      </c>
      <c r="H9" s="298"/>
      <c r="I9" s="279" t="s">
        <v>11</v>
      </c>
      <c r="J9" s="280" t="s">
        <v>121</v>
      </c>
      <c r="K9" s="248">
        <v>-87.45</v>
      </c>
    </row>
    <row r="10" spans="1:124" s="50" customFormat="1" ht="18.75" customHeight="1">
      <c r="A10" s="303" t="s">
        <v>23</v>
      </c>
      <c r="B10" s="304"/>
      <c r="C10" s="247" t="s">
        <v>11</v>
      </c>
      <c r="D10" s="246" t="s">
        <v>121</v>
      </c>
      <c r="E10" s="248">
        <v>6.3</v>
      </c>
      <c r="F10" s="249"/>
      <c r="G10" s="306" t="s">
        <v>24</v>
      </c>
      <c r="H10" s="307"/>
      <c r="I10" s="279" t="s">
        <v>11</v>
      </c>
      <c r="J10" s="280" t="s">
        <v>121</v>
      </c>
      <c r="K10" s="281">
        <v>-44.58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</row>
    <row r="11" spans="1:120" s="50" customFormat="1" ht="18.75" customHeight="1">
      <c r="A11" s="303" t="s">
        <v>25</v>
      </c>
      <c r="B11" s="304"/>
      <c r="C11" s="247" t="s">
        <v>11</v>
      </c>
      <c r="D11" s="246" t="s">
        <v>121</v>
      </c>
      <c r="E11" s="248">
        <v>12.5</v>
      </c>
      <c r="F11" s="249"/>
      <c r="G11" s="250"/>
      <c r="H11" s="251" t="s">
        <v>26</v>
      </c>
      <c r="I11" s="282" t="s">
        <v>11</v>
      </c>
      <c r="J11" s="280" t="s">
        <v>121</v>
      </c>
      <c r="K11" s="281">
        <v>-44.4</v>
      </c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</row>
    <row r="12" spans="1:120" s="50" customFormat="1" ht="18.75" customHeight="1">
      <c r="A12" s="303" t="s">
        <v>27</v>
      </c>
      <c r="B12" s="304"/>
      <c r="C12" s="247" t="s">
        <v>11</v>
      </c>
      <c r="D12" s="246" t="s">
        <v>121</v>
      </c>
      <c r="E12" s="248">
        <v>10.5</v>
      </c>
      <c r="F12" s="249"/>
      <c r="G12" s="308" t="s">
        <v>28</v>
      </c>
      <c r="H12" s="309"/>
      <c r="I12" s="283" t="s">
        <v>11</v>
      </c>
      <c r="J12" s="284" t="s">
        <v>121</v>
      </c>
      <c r="K12" s="281">
        <v>-61.2</v>
      </c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</row>
    <row r="13" spans="1:120" s="50" customFormat="1" ht="18.75" customHeight="1">
      <c r="A13" s="303" t="s">
        <v>29</v>
      </c>
      <c r="B13" s="304"/>
      <c r="C13" s="247" t="s">
        <v>11</v>
      </c>
      <c r="D13" s="246" t="s">
        <v>121</v>
      </c>
      <c r="E13" s="248">
        <v>8.5</v>
      </c>
      <c r="F13" s="249"/>
      <c r="G13" s="305" t="s">
        <v>30</v>
      </c>
      <c r="H13" s="300"/>
      <c r="I13" s="279" t="s">
        <v>11</v>
      </c>
      <c r="J13" s="246" t="s">
        <v>122</v>
      </c>
      <c r="K13" s="281">
        <v>-48.5</v>
      </c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</row>
    <row r="14" spans="1:124" s="50" customFormat="1" ht="18.75" customHeight="1">
      <c r="A14" s="303" t="s">
        <v>31</v>
      </c>
      <c r="B14" s="304"/>
      <c r="C14" s="247" t="s">
        <v>11</v>
      </c>
      <c r="D14" s="246" t="s">
        <v>121</v>
      </c>
      <c r="E14" s="248">
        <v>-2</v>
      </c>
      <c r="F14" s="249"/>
      <c r="G14" s="239" t="s">
        <v>32</v>
      </c>
      <c r="H14" s="252" t="s">
        <v>33</v>
      </c>
      <c r="I14" s="283" t="s">
        <v>11</v>
      </c>
      <c r="J14" s="246">
        <v>564.8839</v>
      </c>
      <c r="K14" s="281">
        <v>6.8</v>
      </c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</row>
    <row r="15" spans="1:124" s="50" customFormat="1" ht="18.75" customHeight="1">
      <c r="A15" s="303" t="s">
        <v>34</v>
      </c>
      <c r="B15" s="304"/>
      <c r="C15" s="247" t="s">
        <v>11</v>
      </c>
      <c r="D15" s="246" t="s">
        <v>121</v>
      </c>
      <c r="E15" s="248">
        <v>-43.3</v>
      </c>
      <c r="F15" s="249"/>
      <c r="G15" s="239" t="s">
        <v>35</v>
      </c>
      <c r="H15" s="240" t="s">
        <v>36</v>
      </c>
      <c r="I15" s="283" t="s">
        <v>11</v>
      </c>
      <c r="J15" s="285">
        <v>367.8</v>
      </c>
      <c r="K15" s="281">
        <v>12.3</v>
      </c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</row>
    <row r="16" spans="1:124" s="50" customFormat="1" ht="18.75" customHeight="1">
      <c r="A16" s="299" t="s">
        <v>37</v>
      </c>
      <c r="B16" s="300"/>
      <c r="C16" s="247" t="s">
        <v>38</v>
      </c>
      <c r="D16" s="253">
        <v>99.8</v>
      </c>
      <c r="E16" s="254">
        <v>1.8</v>
      </c>
      <c r="F16" s="249"/>
      <c r="G16" s="255" t="s">
        <v>39</v>
      </c>
      <c r="H16" s="256" t="s">
        <v>40</v>
      </c>
      <c r="I16" s="283" t="s">
        <v>11</v>
      </c>
      <c r="J16" s="286">
        <v>410.4858</v>
      </c>
      <c r="K16" s="248">
        <v>6.5</v>
      </c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</row>
    <row r="17" spans="1:124" s="50" customFormat="1" ht="18.75" customHeight="1">
      <c r="A17" s="299" t="s">
        <v>41</v>
      </c>
      <c r="B17" s="300"/>
      <c r="C17" s="247"/>
      <c r="D17" s="246"/>
      <c r="E17" s="243"/>
      <c r="F17" s="249"/>
      <c r="G17" s="257" t="s">
        <v>42</v>
      </c>
      <c r="H17" s="256" t="s">
        <v>43</v>
      </c>
      <c r="I17" s="283"/>
      <c r="J17" s="246"/>
      <c r="K17" s="248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</row>
    <row r="18" spans="1:124" s="50" customFormat="1" ht="18.75" customHeight="1">
      <c r="A18" s="310" t="s">
        <v>44</v>
      </c>
      <c r="B18" s="298"/>
      <c r="C18" s="245" t="s">
        <v>9</v>
      </c>
      <c r="D18" s="242">
        <v>49993</v>
      </c>
      <c r="E18" s="243">
        <v>8.4</v>
      </c>
      <c r="F18" s="249"/>
      <c r="G18" s="305" t="s">
        <v>45</v>
      </c>
      <c r="H18" s="300"/>
      <c r="I18" s="287" t="s">
        <v>46</v>
      </c>
      <c r="J18" s="288">
        <v>536</v>
      </c>
      <c r="K18" s="289">
        <v>9.7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</row>
    <row r="19" spans="1:124" s="50" customFormat="1" ht="18.75" customHeight="1">
      <c r="A19" s="310" t="s">
        <v>47</v>
      </c>
      <c r="B19" s="298"/>
      <c r="C19" s="245" t="s">
        <v>46</v>
      </c>
      <c r="D19" s="258">
        <v>851.7</v>
      </c>
      <c r="E19" s="259">
        <v>16.8</v>
      </c>
      <c r="F19" s="249"/>
      <c r="G19" s="297" t="s">
        <v>48</v>
      </c>
      <c r="H19" s="298"/>
      <c r="I19" s="247" t="s">
        <v>46</v>
      </c>
      <c r="J19" s="290">
        <v>491.7</v>
      </c>
      <c r="K19" s="248">
        <v>9.2</v>
      </c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</row>
    <row r="20" spans="1:124" s="50" customFormat="1" ht="18.75" customHeight="1">
      <c r="A20" s="310" t="s">
        <v>49</v>
      </c>
      <c r="B20" s="298"/>
      <c r="C20" s="247" t="s">
        <v>9</v>
      </c>
      <c r="D20" s="260">
        <v>364.5293</v>
      </c>
      <c r="E20" s="243">
        <v>6</v>
      </c>
      <c r="F20" s="249"/>
      <c r="G20" s="261" t="s">
        <v>50</v>
      </c>
      <c r="H20" s="262"/>
      <c r="I20" s="283" t="s">
        <v>9</v>
      </c>
      <c r="J20" s="246">
        <v>31142.4</v>
      </c>
      <c r="K20" s="281">
        <v>14.8</v>
      </c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</row>
    <row r="21" spans="1:124" s="50" customFormat="1" ht="18.75" customHeight="1">
      <c r="A21" s="310" t="s">
        <v>51</v>
      </c>
      <c r="B21" s="298"/>
      <c r="C21" s="245" t="s">
        <v>9</v>
      </c>
      <c r="D21" s="258">
        <v>542.1547</v>
      </c>
      <c r="E21" s="263">
        <v>11.3</v>
      </c>
      <c r="F21" s="249"/>
      <c r="G21" s="297" t="s">
        <v>52</v>
      </c>
      <c r="H21" s="298"/>
      <c r="I21" s="279" t="s">
        <v>131</v>
      </c>
      <c r="J21" s="280">
        <v>138.4</v>
      </c>
      <c r="K21" s="281">
        <v>17.6</v>
      </c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</row>
    <row r="22" spans="1:124" s="50" customFormat="1" ht="18.75" customHeight="1">
      <c r="A22" s="310" t="s">
        <v>53</v>
      </c>
      <c r="B22" s="298"/>
      <c r="C22" s="245" t="s">
        <v>9</v>
      </c>
      <c r="D22" s="258">
        <v>80.6377</v>
      </c>
      <c r="E22" s="243">
        <v>2.3</v>
      </c>
      <c r="F22" s="249"/>
      <c r="G22" s="305" t="s">
        <v>54</v>
      </c>
      <c r="H22" s="300"/>
      <c r="I22" s="279" t="s">
        <v>55</v>
      </c>
      <c r="J22" s="289">
        <v>7718.7</v>
      </c>
      <c r="K22" s="281">
        <v>-19.9</v>
      </c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</row>
    <row r="23" spans="1:124" s="50" customFormat="1" ht="18.75" customHeight="1">
      <c r="A23" s="310" t="s">
        <v>56</v>
      </c>
      <c r="B23" s="298"/>
      <c r="C23" s="264" t="s">
        <v>9</v>
      </c>
      <c r="D23" s="260">
        <v>98.1742</v>
      </c>
      <c r="E23" s="243">
        <v>-6.7</v>
      </c>
      <c r="F23" s="249"/>
      <c r="G23" s="297" t="s">
        <v>57</v>
      </c>
      <c r="H23" s="298"/>
      <c r="I23" s="279" t="s">
        <v>130</v>
      </c>
      <c r="J23" s="290">
        <v>211.4566</v>
      </c>
      <c r="K23" s="281">
        <v>20.2</v>
      </c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</row>
    <row r="24" spans="1:124" s="50" customFormat="1" ht="18.75" customHeight="1">
      <c r="A24" s="310" t="s">
        <v>58</v>
      </c>
      <c r="B24" s="298"/>
      <c r="C24" s="241" t="s">
        <v>9</v>
      </c>
      <c r="D24" s="294">
        <v>111.3344</v>
      </c>
      <c r="E24" s="265">
        <v>1.8</v>
      </c>
      <c r="F24" s="249"/>
      <c r="G24" s="305" t="s">
        <v>59</v>
      </c>
      <c r="H24" s="300"/>
      <c r="I24" s="279" t="s">
        <v>11</v>
      </c>
      <c r="J24" s="290">
        <v>3708.52</v>
      </c>
      <c r="K24" s="281">
        <v>11.93</v>
      </c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</row>
    <row r="25" spans="1:124" s="50" customFormat="1" ht="18.75" customHeight="1" thickBot="1">
      <c r="A25" s="311" t="s">
        <v>60</v>
      </c>
      <c r="B25" s="312"/>
      <c r="C25" s="264" t="s">
        <v>9</v>
      </c>
      <c r="D25" s="266">
        <v>445.3</v>
      </c>
      <c r="E25" s="267">
        <v>-38.8</v>
      </c>
      <c r="F25" s="268"/>
      <c r="G25" s="313" t="s">
        <v>61</v>
      </c>
      <c r="H25" s="312"/>
      <c r="I25" s="291" t="s">
        <v>11</v>
      </c>
      <c r="J25" s="292">
        <v>3183.52</v>
      </c>
      <c r="K25" s="293">
        <v>3.38</v>
      </c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</row>
    <row r="26" spans="1:124" s="50" customFormat="1" ht="21" customHeight="1">
      <c r="A26" s="269" t="s">
        <v>62</v>
      </c>
      <c r="B26" s="270"/>
      <c r="C26" s="271"/>
      <c r="D26" s="271"/>
      <c r="E26" s="270"/>
      <c r="F26" s="229"/>
      <c r="G26" s="229"/>
      <c r="H26" s="230"/>
      <c r="I26" s="229"/>
      <c r="J26" s="228"/>
      <c r="K26" s="228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</row>
  </sheetData>
  <sheetProtection/>
  <mergeCells count="38">
    <mergeCell ref="A24:B24"/>
    <mergeCell ref="G24:H24"/>
    <mergeCell ref="A25:B25"/>
    <mergeCell ref="G25:H25"/>
    <mergeCell ref="A20:B20"/>
    <mergeCell ref="A21:B21"/>
    <mergeCell ref="G21:H21"/>
    <mergeCell ref="A22:B22"/>
    <mergeCell ref="G22:H22"/>
    <mergeCell ref="A23:B23"/>
    <mergeCell ref="G23:H23"/>
    <mergeCell ref="A15:B15"/>
    <mergeCell ref="A16:B16"/>
    <mergeCell ref="A17:B17"/>
    <mergeCell ref="A18:B18"/>
    <mergeCell ref="G18:H18"/>
    <mergeCell ref="A19:B19"/>
    <mergeCell ref="G19:H19"/>
    <mergeCell ref="A11:B11"/>
    <mergeCell ref="A12:B12"/>
    <mergeCell ref="G12:H12"/>
    <mergeCell ref="A13:B13"/>
    <mergeCell ref="G13:H13"/>
    <mergeCell ref="A14:B14"/>
    <mergeCell ref="A7:B7"/>
    <mergeCell ref="G7:H7"/>
    <mergeCell ref="A8:B8"/>
    <mergeCell ref="A9:B9"/>
    <mergeCell ref="G9:H9"/>
    <mergeCell ref="A10:B10"/>
    <mergeCell ref="G10:H10"/>
    <mergeCell ref="A1:B1"/>
    <mergeCell ref="A2:K2"/>
    <mergeCell ref="G4:H4"/>
    <mergeCell ref="A5:B5"/>
    <mergeCell ref="G5:H5"/>
    <mergeCell ref="A6:B6"/>
    <mergeCell ref="G6:H6"/>
  </mergeCells>
  <printOptions/>
  <pageMargins left="0.35" right="0.35" top="0.31" bottom="0.3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B16"/>
  <sheetViews>
    <sheetView tabSelected="1" zoomScale="70" zoomScaleNormal="70" zoomScaleSheetLayoutView="100" zoomScalePageLayoutView="0" workbookViewId="0" topLeftCell="A1">
      <selection activeCell="E18" sqref="E18"/>
    </sheetView>
  </sheetViews>
  <sheetFormatPr defaultColWidth="9.125" defaultRowHeight="33" customHeight="1"/>
  <cols>
    <col min="1" max="1" width="14.875" style="51" customWidth="1"/>
    <col min="2" max="2" width="15.75390625" style="51" customWidth="1"/>
    <col min="3" max="3" width="12.125" style="51" customWidth="1"/>
    <col min="4" max="4" width="16.00390625" style="51" customWidth="1"/>
    <col min="5" max="5" width="13.25390625" style="51" customWidth="1"/>
    <col min="6" max="6" width="11.75390625" style="196" customWidth="1"/>
    <col min="7" max="7" width="7.00390625" style="51" customWidth="1"/>
    <col min="8" max="8" width="9.625" style="51" customWidth="1"/>
    <col min="9" max="9" width="9.625" style="196" customWidth="1"/>
    <col min="10" max="10" width="6.75390625" style="51" customWidth="1"/>
    <col min="11" max="11" width="7.50390625" style="52" customWidth="1"/>
    <col min="12" max="199" width="9.125" style="51" customWidth="1"/>
  </cols>
  <sheetData>
    <row r="1" spans="1:210" ht="27" customHeight="1">
      <c r="A1" s="317" t="s">
        <v>63</v>
      </c>
      <c r="B1" s="317"/>
      <c r="C1" s="317"/>
      <c r="D1" s="317"/>
      <c r="E1" s="317"/>
      <c r="F1" s="317"/>
      <c r="G1" s="317"/>
      <c r="H1" s="317"/>
      <c r="I1" s="317"/>
      <c r="J1" s="317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</row>
    <row r="2" spans="1:207" ht="26.25" customHeight="1">
      <c r="A2" s="318" t="s">
        <v>125</v>
      </c>
      <c r="B2" s="318"/>
      <c r="C2" s="318"/>
      <c r="D2" s="318"/>
      <c r="E2" s="318"/>
      <c r="F2" s="318"/>
      <c r="G2" s="318"/>
      <c r="H2" s="318"/>
      <c r="I2" s="318"/>
      <c r="J2" s="318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</row>
    <row r="3" spans="1:199" ht="42" customHeight="1">
      <c r="A3" s="315" t="s">
        <v>64</v>
      </c>
      <c r="B3" s="319" t="s">
        <v>65</v>
      </c>
      <c r="C3" s="319"/>
      <c r="D3" s="320" t="s">
        <v>66</v>
      </c>
      <c r="E3" s="321"/>
      <c r="F3" s="322" t="s">
        <v>67</v>
      </c>
      <c r="G3" s="323"/>
      <c r="H3" s="323"/>
      <c r="I3" s="323"/>
      <c r="J3" s="323"/>
      <c r="K3" s="51"/>
      <c r="GI3"/>
      <c r="GJ3"/>
      <c r="GK3"/>
      <c r="GL3"/>
      <c r="GM3"/>
      <c r="GN3"/>
      <c r="GO3"/>
      <c r="GP3"/>
      <c r="GQ3"/>
    </row>
    <row r="4" spans="1:199" ht="27.75" customHeight="1">
      <c r="A4" s="316"/>
      <c r="B4" s="324" t="s">
        <v>126</v>
      </c>
      <c r="C4" s="324"/>
      <c r="D4" s="325" t="s">
        <v>126</v>
      </c>
      <c r="E4" s="325"/>
      <c r="F4" s="326" t="s">
        <v>126</v>
      </c>
      <c r="G4" s="327"/>
      <c r="H4" s="327"/>
      <c r="I4" s="327"/>
      <c r="J4" s="327"/>
      <c r="K4" s="51"/>
      <c r="GO4"/>
      <c r="GP4"/>
      <c r="GQ4"/>
    </row>
    <row r="5" spans="1:199" ht="35.25" customHeight="1">
      <c r="A5" s="316"/>
      <c r="B5" s="197" t="s">
        <v>68</v>
      </c>
      <c r="C5" s="174" t="s">
        <v>69</v>
      </c>
      <c r="D5" s="198" t="s">
        <v>68</v>
      </c>
      <c r="E5" s="199" t="s">
        <v>69</v>
      </c>
      <c r="F5" s="200" t="s">
        <v>70</v>
      </c>
      <c r="G5" s="200" t="s">
        <v>69</v>
      </c>
      <c r="H5" s="201" t="s">
        <v>71</v>
      </c>
      <c r="I5" s="215" t="s">
        <v>68</v>
      </c>
      <c r="J5" s="215" t="s">
        <v>69</v>
      </c>
      <c r="K5" s="51"/>
      <c r="GO5"/>
      <c r="GP5"/>
      <c r="GQ5"/>
    </row>
    <row r="6" spans="1:199" ht="27.75" customHeight="1">
      <c r="A6" s="202" t="s">
        <v>72</v>
      </c>
      <c r="B6" s="178">
        <v>5</v>
      </c>
      <c r="C6" s="203"/>
      <c r="D6" s="204">
        <v>-52.41</v>
      </c>
      <c r="E6" s="205"/>
      <c r="F6" s="178">
        <v>564.8839</v>
      </c>
      <c r="G6" s="206"/>
      <c r="H6" s="207"/>
      <c r="I6" s="216">
        <v>6.8</v>
      </c>
      <c r="J6" s="205"/>
      <c r="K6" s="51"/>
      <c r="GO6"/>
      <c r="GP6"/>
      <c r="GQ6"/>
    </row>
    <row r="7" spans="1:199" ht="27.75" customHeight="1">
      <c r="A7" s="208" t="s">
        <v>73</v>
      </c>
      <c r="B7" s="178">
        <v>5.1</v>
      </c>
      <c r="C7" s="206">
        <f>RANK(B7,$B$7:$B$15)</f>
        <v>4</v>
      </c>
      <c r="D7" s="209">
        <v>-72.58</v>
      </c>
      <c r="E7" s="206">
        <f>RANK(D7,$D$7:$D$15)</f>
        <v>8</v>
      </c>
      <c r="F7" s="178">
        <v>242.9256</v>
      </c>
      <c r="G7" s="206">
        <f>RANK(F7,$F$7:$F$15)</f>
        <v>1</v>
      </c>
      <c r="H7" s="209">
        <f>F7/$F$6*100</f>
        <v>43.004518273577986</v>
      </c>
      <c r="I7" s="216">
        <v>7</v>
      </c>
      <c r="J7" s="205">
        <f>RANK(I7,$I$7:$I$15)</f>
        <v>2</v>
      </c>
      <c r="K7" s="51"/>
      <c r="GO7"/>
      <c r="GP7"/>
      <c r="GQ7"/>
    </row>
    <row r="8" spans="1:199" ht="27.75" customHeight="1">
      <c r="A8" s="208" t="s">
        <v>74</v>
      </c>
      <c r="B8" s="178">
        <v>-14.1</v>
      </c>
      <c r="C8" s="206">
        <f aca="true" t="shared" si="0" ref="C8:C15">RANK(B8,$B$7:$B$15)</f>
        <v>9</v>
      </c>
      <c r="D8" s="209">
        <v>-35.5</v>
      </c>
      <c r="E8" s="206">
        <f aca="true" t="shared" si="1" ref="E8:E15">RANK(D8,$D$7:$D$15)</f>
        <v>3</v>
      </c>
      <c r="F8" s="178">
        <v>55.40362</v>
      </c>
      <c r="G8" s="210">
        <f aca="true" t="shared" si="2" ref="G8:G15">RANK(F8,$F$7:$F$15)</f>
        <v>3</v>
      </c>
      <c r="H8" s="209">
        <f aca="true" t="shared" si="3" ref="H8:H15">F8/$F$6*100</f>
        <v>9.807965849265662</v>
      </c>
      <c r="I8" s="216">
        <v>6.4</v>
      </c>
      <c r="J8" s="205">
        <f aca="true" t="shared" si="4" ref="J8:J15">RANK(I8,$I$7:$I$15)</f>
        <v>8</v>
      </c>
      <c r="K8" s="51"/>
      <c r="GO8"/>
      <c r="GP8"/>
      <c r="GQ8"/>
    </row>
    <row r="9" spans="1:199" ht="27.75" customHeight="1">
      <c r="A9" s="208" t="s">
        <v>75</v>
      </c>
      <c r="B9" s="178">
        <v>9.6</v>
      </c>
      <c r="C9" s="206">
        <f t="shared" si="0"/>
        <v>3</v>
      </c>
      <c r="D9" s="209">
        <v>6.2</v>
      </c>
      <c r="E9" s="206">
        <f t="shared" si="1"/>
        <v>1</v>
      </c>
      <c r="F9" s="178">
        <v>52.30156</v>
      </c>
      <c r="G9" s="210">
        <f t="shared" si="2"/>
        <v>4</v>
      </c>
      <c r="H9" s="209">
        <f t="shared" si="3"/>
        <v>9.258815838086374</v>
      </c>
      <c r="I9" s="216">
        <v>7.1</v>
      </c>
      <c r="J9" s="205">
        <f t="shared" si="4"/>
        <v>1</v>
      </c>
      <c r="K9" s="51"/>
      <c r="GO9"/>
      <c r="GP9"/>
      <c r="GQ9"/>
    </row>
    <row r="10" spans="1:199" ht="27.75" customHeight="1">
      <c r="A10" s="208" t="s">
        <v>76</v>
      </c>
      <c r="B10" s="178">
        <v>-2</v>
      </c>
      <c r="C10" s="206">
        <f t="shared" si="0"/>
        <v>8</v>
      </c>
      <c r="D10" s="209">
        <v>-61.77</v>
      </c>
      <c r="E10" s="206">
        <f t="shared" si="1"/>
        <v>7</v>
      </c>
      <c r="F10" s="178">
        <v>63.0508</v>
      </c>
      <c r="G10" s="210">
        <f t="shared" si="2"/>
        <v>2</v>
      </c>
      <c r="H10" s="209">
        <f t="shared" si="3"/>
        <v>11.161727215096766</v>
      </c>
      <c r="I10" s="216">
        <v>6.7</v>
      </c>
      <c r="J10" s="205">
        <f t="shared" si="4"/>
        <v>6</v>
      </c>
      <c r="K10" s="51"/>
      <c r="GO10"/>
      <c r="GP10"/>
      <c r="GQ10"/>
    </row>
    <row r="11" spans="1:199" ht="27.75" customHeight="1">
      <c r="A11" s="208" t="s">
        <v>77</v>
      </c>
      <c r="B11" s="178">
        <v>5.1</v>
      </c>
      <c r="C11" s="206">
        <f t="shared" si="0"/>
        <v>4</v>
      </c>
      <c r="D11" s="209">
        <v>-38.98</v>
      </c>
      <c r="E11" s="206">
        <f t="shared" si="1"/>
        <v>4</v>
      </c>
      <c r="F11" s="178">
        <v>19.36699</v>
      </c>
      <c r="G11" s="210">
        <f t="shared" si="2"/>
        <v>9</v>
      </c>
      <c r="H11" s="209">
        <f t="shared" si="3"/>
        <v>3.428490349963948</v>
      </c>
      <c r="I11" s="216">
        <v>7</v>
      </c>
      <c r="J11" s="205">
        <f t="shared" si="4"/>
        <v>2</v>
      </c>
      <c r="K11" s="51"/>
      <c r="GO11"/>
      <c r="GP11"/>
      <c r="GQ11"/>
    </row>
    <row r="12" spans="1:199" ht="27.75" customHeight="1">
      <c r="A12" s="208" t="s">
        <v>78</v>
      </c>
      <c r="B12" s="178">
        <v>9.9</v>
      </c>
      <c r="C12" s="206">
        <f t="shared" si="0"/>
        <v>2</v>
      </c>
      <c r="D12" s="209">
        <v>4.63</v>
      </c>
      <c r="E12" s="206">
        <f t="shared" si="1"/>
        <v>2</v>
      </c>
      <c r="F12" s="178">
        <v>40.81206</v>
      </c>
      <c r="G12" s="210">
        <f t="shared" si="2"/>
        <v>5</v>
      </c>
      <c r="H12" s="209">
        <f t="shared" si="3"/>
        <v>7.22485806375434</v>
      </c>
      <c r="I12" s="216">
        <v>6.8</v>
      </c>
      <c r="J12" s="205">
        <f t="shared" si="4"/>
        <v>4</v>
      </c>
      <c r="K12" s="51"/>
      <c r="GO12"/>
      <c r="GP12"/>
      <c r="GQ12"/>
    </row>
    <row r="13" spans="1:199" ht="27.75" customHeight="1">
      <c r="A13" s="208" t="s">
        <v>79</v>
      </c>
      <c r="B13" s="178">
        <v>3.4</v>
      </c>
      <c r="C13" s="206">
        <f t="shared" si="0"/>
        <v>6</v>
      </c>
      <c r="D13" s="209">
        <v>-46.37</v>
      </c>
      <c r="E13" s="206">
        <f t="shared" si="1"/>
        <v>6</v>
      </c>
      <c r="F13" s="178">
        <v>24.97783</v>
      </c>
      <c r="G13" s="210">
        <f t="shared" si="2"/>
        <v>8</v>
      </c>
      <c r="H13" s="209">
        <f t="shared" si="3"/>
        <v>4.421763480955998</v>
      </c>
      <c r="I13" s="216">
        <v>6.4</v>
      </c>
      <c r="J13" s="205">
        <f t="shared" si="4"/>
        <v>8</v>
      </c>
      <c r="K13" s="51"/>
      <c r="GO13"/>
      <c r="GP13"/>
      <c r="GQ13"/>
    </row>
    <row r="14" spans="1:199" ht="27.75" customHeight="1">
      <c r="A14" s="208" t="s">
        <v>80</v>
      </c>
      <c r="B14" s="178">
        <v>12</v>
      </c>
      <c r="C14" s="206">
        <f t="shared" si="0"/>
        <v>1</v>
      </c>
      <c r="D14" s="209">
        <v>-83.37</v>
      </c>
      <c r="E14" s="206">
        <f t="shared" si="1"/>
        <v>9</v>
      </c>
      <c r="F14" s="178">
        <v>29.93919</v>
      </c>
      <c r="G14" s="210">
        <f t="shared" si="2"/>
        <v>7</v>
      </c>
      <c r="H14" s="209">
        <f t="shared" si="3"/>
        <v>5.300060773550104</v>
      </c>
      <c r="I14" s="216">
        <v>6.8</v>
      </c>
      <c r="J14" s="205">
        <f t="shared" si="4"/>
        <v>4</v>
      </c>
      <c r="K14" s="51"/>
      <c r="GO14"/>
      <c r="GP14"/>
      <c r="GQ14"/>
    </row>
    <row r="15" spans="1:199" ht="27.75" customHeight="1" thickBot="1">
      <c r="A15" s="211" t="s">
        <v>81</v>
      </c>
      <c r="B15" s="185">
        <v>2.8</v>
      </c>
      <c r="C15" s="206">
        <f t="shared" si="0"/>
        <v>7</v>
      </c>
      <c r="D15" s="212">
        <v>-44.34</v>
      </c>
      <c r="E15" s="206">
        <f t="shared" si="1"/>
        <v>5</v>
      </c>
      <c r="F15" s="178">
        <v>36.10631</v>
      </c>
      <c r="G15" s="213">
        <f t="shared" si="2"/>
        <v>6</v>
      </c>
      <c r="H15" s="214">
        <f t="shared" si="3"/>
        <v>6.391810777400453</v>
      </c>
      <c r="I15" s="216">
        <v>6.7</v>
      </c>
      <c r="J15" s="205">
        <f t="shared" si="4"/>
        <v>6</v>
      </c>
      <c r="K15" s="51"/>
      <c r="GO15"/>
      <c r="GP15"/>
      <c r="GQ15"/>
    </row>
    <row r="16" spans="1:199" s="195" customFormat="1" ht="27.7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217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</row>
  </sheetData>
  <sheetProtection/>
  <mergeCells count="10">
    <mergeCell ref="A16:J16"/>
    <mergeCell ref="A3:A5"/>
    <mergeCell ref="A1:J1"/>
    <mergeCell ref="A2:J2"/>
    <mergeCell ref="B3:C3"/>
    <mergeCell ref="D3:E3"/>
    <mergeCell ref="F3:J3"/>
    <mergeCell ref="B4:C4"/>
    <mergeCell ref="D4:E4"/>
    <mergeCell ref="F4:J4"/>
  </mergeCells>
  <printOptions/>
  <pageMargins left="0.75" right="0.75" top="1" bottom="1" header="0.51" footer="0.51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L17"/>
  <sheetViews>
    <sheetView zoomScale="70" zoomScaleNormal="70" zoomScaleSheetLayoutView="100" zoomScalePageLayoutView="0" workbookViewId="0" topLeftCell="A1">
      <selection activeCell="A14" sqref="A14:IV14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2" width="9.125" style="1" customWidth="1"/>
    <col min="13" max="13" width="9.125" style="1" hidden="1" customWidth="1"/>
    <col min="14" max="147" width="9.125" style="1" customWidth="1"/>
  </cols>
  <sheetData>
    <row r="1" spans="1:220" ht="27" customHeight="1">
      <c r="A1" s="317" t="s">
        <v>63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/>
      <c r="M1"/>
      <c r="N1"/>
      <c r="O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</row>
    <row r="2" spans="1:220" ht="26.25" customHeight="1">
      <c r="A2" s="318" t="s">
        <v>127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/>
      <c r="M2"/>
      <c r="N2"/>
      <c r="O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11" ht="31.5" customHeight="1">
      <c r="A3" s="335" t="s">
        <v>64</v>
      </c>
      <c r="B3" s="328" t="s">
        <v>82</v>
      </c>
      <c r="C3" s="328"/>
      <c r="D3" s="328"/>
      <c r="E3" s="328"/>
      <c r="F3" s="329"/>
      <c r="G3" s="330" t="s">
        <v>83</v>
      </c>
      <c r="H3" s="331"/>
      <c r="I3" s="331"/>
      <c r="J3" s="331"/>
      <c r="K3" s="331"/>
    </row>
    <row r="4" spans="1:13" ht="27.75" customHeight="1">
      <c r="A4" s="336"/>
      <c r="B4" s="332" t="s">
        <v>126</v>
      </c>
      <c r="C4" s="332"/>
      <c r="D4" s="332"/>
      <c r="E4" s="332"/>
      <c r="F4" s="333"/>
      <c r="G4" s="334" t="s">
        <v>126</v>
      </c>
      <c r="H4" s="334"/>
      <c r="I4" s="334"/>
      <c r="J4" s="334"/>
      <c r="K4" s="334"/>
      <c r="M4" s="1">
        <v>7.3</v>
      </c>
    </row>
    <row r="5" spans="1:13" ht="27.75" customHeight="1">
      <c r="A5" s="336"/>
      <c r="B5" s="172" t="s">
        <v>70</v>
      </c>
      <c r="C5" s="173" t="s">
        <v>69</v>
      </c>
      <c r="D5" s="174" t="s">
        <v>71</v>
      </c>
      <c r="E5" s="174" t="s">
        <v>68</v>
      </c>
      <c r="F5" s="175" t="s">
        <v>69</v>
      </c>
      <c r="G5" s="176" t="s">
        <v>70</v>
      </c>
      <c r="H5" s="176" t="s">
        <v>69</v>
      </c>
      <c r="I5" s="188" t="s">
        <v>71</v>
      </c>
      <c r="J5" s="189" t="s">
        <v>68</v>
      </c>
      <c r="K5" s="189" t="s">
        <v>69</v>
      </c>
      <c r="M5" s="190">
        <v>14.8</v>
      </c>
    </row>
    <row r="6" spans="1:13" ht="27.75" customHeight="1">
      <c r="A6" s="177" t="s">
        <v>72</v>
      </c>
      <c r="B6" s="178">
        <v>367.8</v>
      </c>
      <c r="C6" s="179"/>
      <c r="D6" s="179"/>
      <c r="E6" s="178">
        <v>12.3</v>
      </c>
      <c r="F6" s="180"/>
      <c r="G6" s="178">
        <v>410.4858</v>
      </c>
      <c r="H6" s="179"/>
      <c r="I6" s="191"/>
      <c r="J6" s="178">
        <v>6.5</v>
      </c>
      <c r="K6" s="180"/>
      <c r="M6" s="192">
        <v>-11.1</v>
      </c>
    </row>
    <row r="7" spans="1:13" ht="27.75" customHeight="1">
      <c r="A7" s="181" t="s">
        <v>73</v>
      </c>
      <c r="B7" s="178">
        <v>38.843</v>
      </c>
      <c r="C7" s="179">
        <f>RANK(B7,$B$7:$B$15)</f>
        <v>3</v>
      </c>
      <c r="D7" s="178">
        <f>B7/$B$6*100</f>
        <v>10.560902664491573</v>
      </c>
      <c r="E7" s="178">
        <v>-13.75007</v>
      </c>
      <c r="F7" s="179">
        <f>RANK(E7,$E$7:$E$15)</f>
        <v>8</v>
      </c>
      <c r="G7" s="178">
        <v>35.7189</v>
      </c>
      <c r="H7" s="179">
        <f>RANK(G7,$G$7:$G$15)</f>
        <v>4</v>
      </c>
      <c r="I7" s="178">
        <f>G7/$G$6*100</f>
        <v>8.701616474918255</v>
      </c>
      <c r="J7" s="178">
        <v>-34.92936</v>
      </c>
      <c r="K7" s="180">
        <f>RANK(J7,$J$7:$J$15)</f>
        <v>9</v>
      </c>
      <c r="M7" s="192">
        <v>4.6</v>
      </c>
    </row>
    <row r="8" spans="1:13" ht="27.75" customHeight="1">
      <c r="A8" s="181" t="s">
        <v>74</v>
      </c>
      <c r="B8" s="178">
        <v>5.1679</v>
      </c>
      <c r="C8" s="179">
        <f>RANK(B8,$B$7:$B$15)</f>
        <v>8</v>
      </c>
      <c r="D8" s="178">
        <f>B8/$B$6*100</f>
        <v>1.405084284937466</v>
      </c>
      <c r="E8" s="178">
        <v>0.419719</v>
      </c>
      <c r="F8" s="179">
        <f>RANK(E8,$E$7:$E$15)</f>
        <v>6</v>
      </c>
      <c r="G8" s="178">
        <v>6.77</v>
      </c>
      <c r="H8" s="179">
        <f>RANK(G8,$G$7:$G$15)</f>
        <v>9</v>
      </c>
      <c r="I8" s="178">
        <f>G8/$G$6*100</f>
        <v>1.649265333904364</v>
      </c>
      <c r="J8" s="183">
        <v>-31.1334</v>
      </c>
      <c r="K8" s="180">
        <f>RANK(J8,$J$7:$J$15)</f>
        <v>8</v>
      </c>
      <c r="M8" s="192">
        <v>22.2</v>
      </c>
    </row>
    <row r="9" spans="1:13" ht="27.75" customHeight="1">
      <c r="A9" s="181" t="s">
        <v>75</v>
      </c>
      <c r="B9" s="178">
        <v>14.115</v>
      </c>
      <c r="C9" s="182">
        <f aca="true" t="shared" si="0" ref="C9:C15">RANK(B9,$B$7:$B$15)</f>
        <v>6</v>
      </c>
      <c r="D9" s="183">
        <f aca="true" t="shared" si="1" ref="D9:D15">B9/$B$6*100</f>
        <v>3.8376835236541598</v>
      </c>
      <c r="E9" s="178">
        <v>29.734648</v>
      </c>
      <c r="F9" s="179">
        <f aca="true" t="shared" si="2" ref="F9:F15">RANK(E9,$E$7:$E$15)</f>
        <v>1</v>
      </c>
      <c r="G9" s="178">
        <v>37.2461</v>
      </c>
      <c r="H9" s="182">
        <f aca="true" t="shared" si="3" ref="H9:H15">RANK(G9,$G$7:$G$15)</f>
        <v>3</v>
      </c>
      <c r="I9" s="178">
        <f aca="true" t="shared" si="4" ref="I9:I15">G9/$G$6*100</f>
        <v>9.073663449503004</v>
      </c>
      <c r="J9" s="178">
        <v>7.0364048</v>
      </c>
      <c r="K9" s="180">
        <f aca="true" t="shared" si="5" ref="K9:K15">RANK(J9,$J$7:$J$15)</f>
        <v>2</v>
      </c>
      <c r="M9" s="192">
        <v>36.1</v>
      </c>
    </row>
    <row r="10" spans="1:13" ht="27.75" customHeight="1">
      <c r="A10" s="181" t="s">
        <v>76</v>
      </c>
      <c r="B10" s="178">
        <v>62.9047</v>
      </c>
      <c r="C10" s="182">
        <f t="shared" si="0"/>
        <v>2</v>
      </c>
      <c r="D10" s="183">
        <f t="shared" si="1"/>
        <v>17.102963567156063</v>
      </c>
      <c r="E10" s="178">
        <v>5.0128627</v>
      </c>
      <c r="F10" s="179">
        <f t="shared" si="2"/>
        <v>5</v>
      </c>
      <c r="G10" s="178">
        <v>60.2859</v>
      </c>
      <c r="H10" s="182">
        <f t="shared" si="3"/>
        <v>1</v>
      </c>
      <c r="I10" s="178">
        <f t="shared" si="4"/>
        <v>14.686476365321285</v>
      </c>
      <c r="J10" s="178">
        <v>-0.646689</v>
      </c>
      <c r="K10" s="180">
        <f t="shared" si="5"/>
        <v>6</v>
      </c>
      <c r="M10" s="192">
        <v>8.1</v>
      </c>
    </row>
    <row r="11" spans="1:13" ht="27.75" customHeight="1">
      <c r="A11" s="181" t="s">
        <v>77</v>
      </c>
      <c r="B11" s="178">
        <v>8.2032</v>
      </c>
      <c r="C11" s="182">
        <f t="shared" si="0"/>
        <v>7</v>
      </c>
      <c r="D11" s="183">
        <f t="shared" si="1"/>
        <v>2.2303425774877654</v>
      </c>
      <c r="E11" s="178">
        <v>14.902021</v>
      </c>
      <c r="F11" s="179">
        <f t="shared" si="2"/>
        <v>2</v>
      </c>
      <c r="G11" s="178">
        <v>22.7132</v>
      </c>
      <c r="H11" s="182">
        <f t="shared" si="3"/>
        <v>8</v>
      </c>
      <c r="I11" s="178">
        <f t="shared" si="4"/>
        <v>5.533248653181182</v>
      </c>
      <c r="J11" s="178">
        <v>10.020587</v>
      </c>
      <c r="K11" s="180">
        <f t="shared" si="5"/>
        <v>1</v>
      </c>
      <c r="M11" s="192">
        <v>23.1</v>
      </c>
    </row>
    <row r="12" spans="1:13" ht="27.75" customHeight="1">
      <c r="A12" s="181" t="s">
        <v>78</v>
      </c>
      <c r="B12" s="178">
        <v>21.2419</v>
      </c>
      <c r="C12" s="182">
        <f t="shared" si="0"/>
        <v>4</v>
      </c>
      <c r="D12" s="183">
        <f t="shared" si="1"/>
        <v>5.775394235997825</v>
      </c>
      <c r="E12" s="178">
        <v>5.5340819</v>
      </c>
      <c r="F12" s="179">
        <f t="shared" si="2"/>
        <v>4</v>
      </c>
      <c r="G12" s="178">
        <v>29.692</v>
      </c>
      <c r="H12" s="182">
        <f t="shared" si="3"/>
        <v>5</v>
      </c>
      <c r="I12" s="178">
        <f t="shared" si="4"/>
        <v>7.233380545685137</v>
      </c>
      <c r="J12" s="178">
        <v>6.2215369</v>
      </c>
      <c r="K12" s="180">
        <f t="shared" si="5"/>
        <v>3</v>
      </c>
      <c r="M12" s="193">
        <v>19.2</v>
      </c>
    </row>
    <row r="13" spans="1:11" ht="27.75" customHeight="1">
      <c r="A13" s="181" t="s">
        <v>79</v>
      </c>
      <c r="B13" s="178">
        <v>3.5903</v>
      </c>
      <c r="C13" s="182">
        <f t="shared" si="0"/>
        <v>9</v>
      </c>
      <c r="D13" s="183">
        <f t="shared" si="1"/>
        <v>0.9761555193039695</v>
      </c>
      <c r="E13" s="178">
        <v>-24.31276</v>
      </c>
      <c r="F13" s="179">
        <f t="shared" si="2"/>
        <v>9</v>
      </c>
      <c r="G13" s="178">
        <v>28.3825</v>
      </c>
      <c r="H13" s="182">
        <f t="shared" si="3"/>
        <v>6</v>
      </c>
      <c r="I13" s="178">
        <f t="shared" si="4"/>
        <v>6.914368292398909</v>
      </c>
      <c r="J13" s="178">
        <v>-0.001057</v>
      </c>
      <c r="K13" s="180">
        <f t="shared" si="5"/>
        <v>5</v>
      </c>
    </row>
    <row r="14" spans="1:11" ht="33" customHeight="1">
      <c r="A14" s="181" t="s">
        <v>80</v>
      </c>
      <c r="B14" s="178">
        <v>15.9158</v>
      </c>
      <c r="C14" s="182">
        <f t="shared" si="0"/>
        <v>5</v>
      </c>
      <c r="D14" s="183">
        <f t="shared" si="1"/>
        <v>4.327297444263187</v>
      </c>
      <c r="E14" s="178">
        <v>-1.929879</v>
      </c>
      <c r="F14" s="179">
        <f t="shared" si="2"/>
        <v>7</v>
      </c>
      <c r="G14" s="178">
        <v>27.5083</v>
      </c>
      <c r="H14" s="182">
        <f t="shared" si="3"/>
        <v>7</v>
      </c>
      <c r="I14" s="178">
        <f t="shared" si="4"/>
        <v>6.701401120331081</v>
      </c>
      <c r="J14" s="178">
        <v>-13.32092</v>
      </c>
      <c r="K14" s="180">
        <f t="shared" si="5"/>
        <v>7</v>
      </c>
    </row>
    <row r="15" spans="1:11" ht="33" customHeight="1" thickBot="1">
      <c r="A15" s="184" t="s">
        <v>81</v>
      </c>
      <c r="B15" s="185">
        <v>63.0522</v>
      </c>
      <c r="C15" s="186">
        <f t="shared" si="0"/>
        <v>1</v>
      </c>
      <c r="D15" s="185">
        <f t="shared" si="1"/>
        <v>17.143066884176182</v>
      </c>
      <c r="E15" s="185">
        <v>11.196115</v>
      </c>
      <c r="F15" s="186">
        <f t="shared" si="2"/>
        <v>3</v>
      </c>
      <c r="G15" s="185">
        <v>59.3992</v>
      </c>
      <c r="H15" s="186">
        <f t="shared" si="3"/>
        <v>2</v>
      </c>
      <c r="I15" s="185">
        <f t="shared" si="4"/>
        <v>14.470464020923501</v>
      </c>
      <c r="J15" s="185">
        <v>5.9022584</v>
      </c>
      <c r="K15" s="194">
        <f t="shared" si="5"/>
        <v>4</v>
      </c>
    </row>
    <row r="17" ht="33" customHeight="1">
      <c r="G17" s="187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19"/>
  <sheetViews>
    <sheetView zoomScale="55" zoomScaleNormal="55" zoomScaleSheetLayoutView="100" zoomScalePageLayoutView="0" workbookViewId="0" topLeftCell="A1">
      <selection activeCell="F10" sqref="F10"/>
    </sheetView>
  </sheetViews>
  <sheetFormatPr defaultColWidth="8.75390625" defaultRowHeight="27" customHeight="1"/>
  <cols>
    <col min="1" max="1" width="19.875" style="1" customWidth="1"/>
    <col min="2" max="2" width="17.00390625" style="1" customWidth="1"/>
    <col min="3" max="3" width="9.375" style="1" customWidth="1"/>
    <col min="4" max="4" width="17.00390625" style="138" customWidth="1"/>
    <col min="5" max="5" width="11.25390625" style="138" customWidth="1"/>
    <col min="6" max="6" width="12.625" style="1" customWidth="1"/>
    <col min="7" max="7" width="8.50390625" style="1" customWidth="1"/>
    <col min="8" max="8" width="11.50390625" style="1" customWidth="1"/>
    <col min="9" max="9" width="9.25390625" style="1" customWidth="1"/>
    <col min="10" max="10" width="8.375" style="1" customWidth="1"/>
    <col min="11" max="13" width="9.50390625" style="1" hidden="1" customWidth="1"/>
    <col min="14" max="14" width="18.625" style="1" hidden="1" customWidth="1"/>
    <col min="15" max="15" width="9.50390625" style="1" hidden="1" customWidth="1"/>
    <col min="16" max="202" width="9.50390625" style="1" customWidth="1"/>
    <col min="203" max="220" width="9.00390625" style="1" bestFit="1" customWidth="1"/>
    <col min="221" max="16384" width="8.75390625" style="1" customWidth="1"/>
  </cols>
  <sheetData>
    <row r="1" spans="1:10" ht="27" customHeight="1">
      <c r="A1" s="337" t="s">
        <v>84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5" ht="27" customHeight="1">
      <c r="A2" s="338" t="s">
        <v>128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0" ht="42.75" customHeight="1">
      <c r="A3" s="347" t="s">
        <v>85</v>
      </c>
      <c r="B3" s="339" t="s">
        <v>65</v>
      </c>
      <c r="C3" s="340"/>
      <c r="D3" s="341" t="s">
        <v>66</v>
      </c>
      <c r="E3" s="341"/>
      <c r="F3" s="342" t="s">
        <v>67</v>
      </c>
      <c r="G3" s="343"/>
      <c r="H3" s="343"/>
      <c r="I3" s="343"/>
      <c r="J3" s="343"/>
    </row>
    <row r="4" spans="1:10" ht="21" customHeight="1">
      <c r="A4" s="348"/>
      <c r="B4" s="344" t="s">
        <v>126</v>
      </c>
      <c r="C4" s="345"/>
      <c r="D4" s="344" t="s">
        <v>126</v>
      </c>
      <c r="E4" s="345"/>
      <c r="F4" s="346" t="s">
        <v>126</v>
      </c>
      <c r="G4" s="346"/>
      <c r="H4" s="346"/>
      <c r="I4" s="346"/>
      <c r="J4" s="346"/>
    </row>
    <row r="5" spans="1:10" ht="35.25" customHeight="1">
      <c r="A5" s="348"/>
      <c r="B5" s="139" t="s">
        <v>3</v>
      </c>
      <c r="C5" s="140" t="s">
        <v>69</v>
      </c>
      <c r="D5" s="141" t="s">
        <v>68</v>
      </c>
      <c r="E5" s="141" t="s">
        <v>69</v>
      </c>
      <c r="F5" s="143" t="s">
        <v>70</v>
      </c>
      <c r="G5" s="142" t="s">
        <v>69</v>
      </c>
      <c r="H5" s="144" t="s">
        <v>86</v>
      </c>
      <c r="I5" s="144" t="s">
        <v>68</v>
      </c>
      <c r="J5" s="162" t="s">
        <v>69</v>
      </c>
    </row>
    <row r="6" spans="1:10" ht="24.75" customHeight="1">
      <c r="A6" s="115" t="s">
        <v>87</v>
      </c>
      <c r="B6" s="145">
        <v>6.4</v>
      </c>
      <c r="C6" s="146"/>
      <c r="D6" s="147">
        <v>5.7</v>
      </c>
      <c r="E6" s="148"/>
      <c r="F6" s="149">
        <v>309834</v>
      </c>
      <c r="G6" s="148"/>
      <c r="H6" s="148"/>
      <c r="I6" s="147">
        <v>9.2</v>
      </c>
      <c r="J6" s="163"/>
    </row>
    <row r="7" spans="1:15" ht="24.75" customHeight="1">
      <c r="A7" s="110" t="s">
        <v>88</v>
      </c>
      <c r="B7" s="150">
        <v>6.8</v>
      </c>
      <c r="C7" s="151"/>
      <c r="D7" s="152">
        <v>-30.1</v>
      </c>
      <c r="E7" s="153"/>
      <c r="F7" s="152">
        <v>5926.195</v>
      </c>
      <c r="G7" s="153"/>
      <c r="H7" s="153"/>
      <c r="I7" s="152">
        <v>6.8</v>
      </c>
      <c r="J7" s="151"/>
      <c r="K7" s="1">
        <v>18.4</v>
      </c>
      <c r="L7" s="1">
        <v>21</v>
      </c>
      <c r="M7" s="1">
        <v>11</v>
      </c>
      <c r="N7" s="164">
        <v>20.2</v>
      </c>
      <c r="O7" s="165">
        <v>11.3</v>
      </c>
    </row>
    <row r="8" spans="1:15" ht="24.75" customHeight="1">
      <c r="A8" s="115" t="s">
        <v>89</v>
      </c>
      <c r="B8" s="145">
        <v>3.1</v>
      </c>
      <c r="C8" s="154">
        <f>RANK(B8,$B$8:$B$19)</f>
        <v>9</v>
      </c>
      <c r="D8" s="147">
        <v>-32.8</v>
      </c>
      <c r="E8" s="149">
        <f>RANK(D8,$D$8:$D$19)</f>
        <v>10</v>
      </c>
      <c r="F8" s="155">
        <v>1304.041</v>
      </c>
      <c r="G8" s="149">
        <f>RANK(F8,$F$8:$F$19)</f>
        <v>1</v>
      </c>
      <c r="H8" s="145">
        <f>F8/$F$7*100</f>
        <v>22.004692724420984</v>
      </c>
      <c r="I8" s="155">
        <v>6.1</v>
      </c>
      <c r="J8" s="166">
        <f aca="true" t="shared" si="0" ref="J8:J19">RANK(I8,$I$8:$I$19)</f>
        <v>12</v>
      </c>
      <c r="K8" s="1">
        <v>15.6</v>
      </c>
      <c r="L8" s="1">
        <v>20.2</v>
      </c>
      <c r="M8" s="1">
        <v>11.1</v>
      </c>
      <c r="N8" s="164">
        <v>19.8</v>
      </c>
      <c r="O8" s="167">
        <v>11.3</v>
      </c>
    </row>
    <row r="9" spans="1:15" ht="24.75" customHeight="1">
      <c r="A9" s="115" t="s">
        <v>90</v>
      </c>
      <c r="B9" s="145">
        <v>10.9</v>
      </c>
      <c r="C9" s="154">
        <f aca="true" t="shared" si="1" ref="C9:C19">RANK(B9,$B$8:$B$19)</f>
        <v>4</v>
      </c>
      <c r="D9" s="147">
        <v>-25.2</v>
      </c>
      <c r="E9" s="149">
        <f aca="true" t="shared" si="2" ref="E9:E19">RANK(D9,$D$8:$D$19)</f>
        <v>8</v>
      </c>
      <c r="F9" s="155">
        <v>1232.247</v>
      </c>
      <c r="G9" s="149">
        <f aca="true" t="shared" si="3" ref="G9:G19">RANK(F9,$F$8:$F$19)</f>
        <v>2</v>
      </c>
      <c r="H9" s="145">
        <f aca="true" t="shared" si="4" ref="H9:H19">F9/$F$7*100</f>
        <v>20.79322398267354</v>
      </c>
      <c r="I9" s="155">
        <v>6.7</v>
      </c>
      <c r="J9" s="166">
        <f t="shared" si="0"/>
        <v>8</v>
      </c>
      <c r="K9" s="1">
        <v>18</v>
      </c>
      <c r="L9" s="1">
        <v>18</v>
      </c>
      <c r="M9" s="1">
        <v>10.7</v>
      </c>
      <c r="N9" s="164">
        <v>18</v>
      </c>
      <c r="O9" s="167">
        <v>11</v>
      </c>
    </row>
    <row r="10" spans="1:15" ht="24.75" customHeight="1">
      <c r="A10" s="110" t="s">
        <v>91</v>
      </c>
      <c r="B10" s="156">
        <v>5</v>
      </c>
      <c r="C10" s="153">
        <f t="shared" si="1"/>
        <v>7</v>
      </c>
      <c r="D10" s="152">
        <v>-52.4</v>
      </c>
      <c r="E10" s="153">
        <f t="shared" si="2"/>
        <v>12</v>
      </c>
      <c r="F10" s="152">
        <v>564.8839</v>
      </c>
      <c r="G10" s="153">
        <f t="shared" si="3"/>
        <v>4</v>
      </c>
      <c r="H10" s="152">
        <f t="shared" si="4"/>
        <v>9.531983000896867</v>
      </c>
      <c r="I10" s="152">
        <v>6.8</v>
      </c>
      <c r="J10" s="151">
        <f t="shared" si="0"/>
        <v>7</v>
      </c>
      <c r="K10" s="1">
        <v>16.6</v>
      </c>
      <c r="L10" s="1">
        <v>16.1</v>
      </c>
      <c r="M10" s="1">
        <v>8.8</v>
      </c>
      <c r="N10" s="168">
        <v>17.8</v>
      </c>
      <c r="O10" s="169">
        <v>9.8</v>
      </c>
    </row>
    <row r="11" spans="1:15" ht="24.75" customHeight="1">
      <c r="A11" s="115" t="s">
        <v>92</v>
      </c>
      <c r="B11" s="145">
        <v>0.9</v>
      </c>
      <c r="C11" s="154">
        <f t="shared" si="1"/>
        <v>11</v>
      </c>
      <c r="D11" s="147">
        <v>-35.4</v>
      </c>
      <c r="E11" s="149">
        <f t="shared" si="2"/>
        <v>11</v>
      </c>
      <c r="F11" s="155">
        <v>553.7623</v>
      </c>
      <c r="G11" s="149">
        <f t="shared" si="3"/>
        <v>5</v>
      </c>
      <c r="H11" s="145">
        <f t="shared" si="4"/>
        <v>9.344314522218726</v>
      </c>
      <c r="I11" s="155">
        <v>6.7</v>
      </c>
      <c r="J11" s="166">
        <f t="shared" si="0"/>
        <v>8</v>
      </c>
      <c r="K11" s="1">
        <v>20.1</v>
      </c>
      <c r="L11" s="1">
        <v>26.4</v>
      </c>
      <c r="M11" s="1">
        <v>12.5</v>
      </c>
      <c r="N11" s="164">
        <v>23</v>
      </c>
      <c r="O11" s="167">
        <v>12.6</v>
      </c>
    </row>
    <row r="12" spans="1:15" ht="24.75" customHeight="1">
      <c r="A12" s="115" t="s">
        <v>93</v>
      </c>
      <c r="B12" s="145">
        <v>13.7</v>
      </c>
      <c r="C12" s="154">
        <f t="shared" si="1"/>
        <v>3</v>
      </c>
      <c r="D12" s="147">
        <v>-22.7</v>
      </c>
      <c r="E12" s="149">
        <f t="shared" si="2"/>
        <v>6</v>
      </c>
      <c r="F12" s="155">
        <v>211.3245</v>
      </c>
      <c r="G12" s="149">
        <f t="shared" si="3"/>
        <v>10</v>
      </c>
      <c r="H12" s="145">
        <f t="shared" si="4"/>
        <v>3.5659390215813014</v>
      </c>
      <c r="I12" s="155">
        <v>6.5</v>
      </c>
      <c r="J12" s="166">
        <f t="shared" si="0"/>
        <v>10</v>
      </c>
      <c r="K12" s="1">
        <v>14.6</v>
      </c>
      <c r="L12" s="1">
        <v>20.3</v>
      </c>
      <c r="M12" s="1">
        <v>11.4</v>
      </c>
      <c r="N12" s="164">
        <v>17.3</v>
      </c>
      <c r="O12" s="167">
        <v>11.6</v>
      </c>
    </row>
    <row r="13" spans="1:15" ht="24.75" customHeight="1">
      <c r="A13" s="115" t="s">
        <v>94</v>
      </c>
      <c r="B13" s="145">
        <v>0.8</v>
      </c>
      <c r="C13" s="154">
        <f t="shared" si="1"/>
        <v>12</v>
      </c>
      <c r="D13" s="147">
        <v>-25.4</v>
      </c>
      <c r="E13" s="149">
        <f t="shared" si="2"/>
        <v>9</v>
      </c>
      <c r="F13" s="155">
        <v>450.1646</v>
      </c>
      <c r="G13" s="149">
        <f t="shared" si="3"/>
        <v>6</v>
      </c>
      <c r="H13" s="145">
        <f t="shared" si="4"/>
        <v>7.596182710828788</v>
      </c>
      <c r="I13" s="155">
        <v>6.4</v>
      </c>
      <c r="J13" s="166">
        <f t="shared" si="0"/>
        <v>11</v>
      </c>
      <c r="K13" s="1">
        <v>23.1</v>
      </c>
      <c r="L13" s="1">
        <v>23.4</v>
      </c>
      <c r="M13" s="1">
        <v>10.2</v>
      </c>
      <c r="N13" s="164">
        <v>24.5</v>
      </c>
      <c r="O13" s="167">
        <v>10.5</v>
      </c>
    </row>
    <row r="14" spans="1:15" ht="24.75" customHeight="1">
      <c r="A14" s="115" t="s">
        <v>95</v>
      </c>
      <c r="B14" s="145">
        <v>8.1</v>
      </c>
      <c r="C14" s="154">
        <f t="shared" si="1"/>
        <v>5</v>
      </c>
      <c r="D14" s="147">
        <v>-16.4</v>
      </c>
      <c r="E14" s="149">
        <f t="shared" si="2"/>
        <v>2</v>
      </c>
      <c r="F14" s="155">
        <v>659.2426</v>
      </c>
      <c r="G14" s="149">
        <f t="shared" si="3"/>
        <v>3</v>
      </c>
      <c r="H14" s="145">
        <f t="shared" si="4"/>
        <v>11.124213766168682</v>
      </c>
      <c r="I14" s="155">
        <v>7.6</v>
      </c>
      <c r="J14" s="166">
        <f t="shared" si="0"/>
        <v>4</v>
      </c>
      <c r="K14" s="1">
        <v>18.5</v>
      </c>
      <c r="L14" s="1">
        <v>23.3</v>
      </c>
      <c r="M14" s="1">
        <v>12.9</v>
      </c>
      <c r="N14" s="164">
        <v>20.2</v>
      </c>
      <c r="O14" s="167">
        <v>12.9</v>
      </c>
    </row>
    <row r="15" spans="1:15" ht="24.75" customHeight="1">
      <c r="A15" s="122" t="s">
        <v>96</v>
      </c>
      <c r="B15" s="145">
        <v>4.8</v>
      </c>
      <c r="C15" s="154">
        <f t="shared" si="1"/>
        <v>8</v>
      </c>
      <c r="D15" s="147">
        <v>-12.2</v>
      </c>
      <c r="E15" s="149">
        <f t="shared" si="2"/>
        <v>1</v>
      </c>
      <c r="F15" s="155">
        <v>226.4608</v>
      </c>
      <c r="G15" s="149">
        <f t="shared" si="3"/>
        <v>9</v>
      </c>
      <c r="H15" s="145">
        <f t="shared" si="4"/>
        <v>3.821352486713651</v>
      </c>
      <c r="I15" s="155">
        <v>7.9</v>
      </c>
      <c r="J15" s="166">
        <f t="shared" si="0"/>
        <v>2</v>
      </c>
      <c r="K15" s="1">
        <v>17.1</v>
      </c>
      <c r="L15" s="1">
        <v>17.2</v>
      </c>
      <c r="M15" s="1">
        <v>11.2</v>
      </c>
      <c r="N15" s="164">
        <v>27.8</v>
      </c>
      <c r="O15" s="167">
        <v>11.1</v>
      </c>
    </row>
    <row r="16" spans="1:15" ht="24.75" customHeight="1">
      <c r="A16" s="115" t="s">
        <v>97</v>
      </c>
      <c r="B16" s="145">
        <v>5.4</v>
      </c>
      <c r="C16" s="154">
        <f t="shared" si="1"/>
        <v>6</v>
      </c>
      <c r="D16" s="147">
        <v>-18.4</v>
      </c>
      <c r="E16" s="149">
        <f t="shared" si="2"/>
        <v>5</v>
      </c>
      <c r="F16" s="155">
        <v>294.9687</v>
      </c>
      <c r="G16" s="149">
        <f t="shared" si="3"/>
        <v>7</v>
      </c>
      <c r="H16" s="145">
        <f t="shared" si="4"/>
        <v>4.9773708087567154</v>
      </c>
      <c r="I16" s="155">
        <v>7.4</v>
      </c>
      <c r="J16" s="166">
        <f t="shared" si="0"/>
        <v>5</v>
      </c>
      <c r="K16" s="1">
        <v>23.1</v>
      </c>
      <c r="L16" s="1">
        <v>50.3</v>
      </c>
      <c r="M16" s="1">
        <v>11.1</v>
      </c>
      <c r="N16" s="164">
        <v>28.1</v>
      </c>
      <c r="O16" s="167">
        <v>11.4</v>
      </c>
    </row>
    <row r="17" spans="1:15" ht="24.75" customHeight="1">
      <c r="A17" s="115" t="s">
        <v>98</v>
      </c>
      <c r="B17" s="145">
        <v>1.9</v>
      </c>
      <c r="C17" s="154">
        <f t="shared" si="1"/>
        <v>10</v>
      </c>
      <c r="D17" s="147">
        <v>-23.9</v>
      </c>
      <c r="E17" s="149">
        <f t="shared" si="2"/>
        <v>7</v>
      </c>
      <c r="F17" s="155">
        <v>239.2765</v>
      </c>
      <c r="G17" s="149">
        <f t="shared" si="3"/>
        <v>8</v>
      </c>
      <c r="H17" s="145">
        <f t="shared" si="4"/>
        <v>4.037607604879691</v>
      </c>
      <c r="I17" s="155">
        <v>7.9</v>
      </c>
      <c r="J17" s="166">
        <f t="shared" si="0"/>
        <v>2</v>
      </c>
      <c r="K17" s="1">
        <v>14.6</v>
      </c>
      <c r="L17" s="1">
        <v>21.8</v>
      </c>
      <c r="M17" s="1">
        <v>11.5</v>
      </c>
      <c r="N17" s="164">
        <v>17.9</v>
      </c>
      <c r="O17" s="167">
        <v>12.1</v>
      </c>
    </row>
    <row r="18" spans="1:15" ht="24.75" customHeight="1">
      <c r="A18" s="115" t="s">
        <v>99</v>
      </c>
      <c r="B18" s="145">
        <v>27</v>
      </c>
      <c r="C18" s="154">
        <f t="shared" si="1"/>
        <v>1</v>
      </c>
      <c r="D18" s="147">
        <v>-17.9</v>
      </c>
      <c r="E18" s="149">
        <f t="shared" si="2"/>
        <v>3</v>
      </c>
      <c r="F18" s="155">
        <v>123.6173</v>
      </c>
      <c r="G18" s="149">
        <f t="shared" si="3"/>
        <v>11</v>
      </c>
      <c r="H18" s="145">
        <f t="shared" si="4"/>
        <v>2.0859472224589304</v>
      </c>
      <c r="I18" s="155">
        <v>7.2</v>
      </c>
      <c r="J18" s="166">
        <f t="shared" si="0"/>
        <v>6</v>
      </c>
      <c r="K18" s="1">
        <v>20.3</v>
      </c>
      <c r="L18" s="1">
        <v>20.2</v>
      </c>
      <c r="M18" s="1">
        <v>12.6</v>
      </c>
      <c r="N18" s="164">
        <v>24</v>
      </c>
      <c r="O18" s="167">
        <v>11.9</v>
      </c>
    </row>
    <row r="19" spans="1:15" ht="24.75" customHeight="1" thickBot="1">
      <c r="A19" s="123" t="s">
        <v>100</v>
      </c>
      <c r="B19" s="157">
        <v>14.3</v>
      </c>
      <c r="C19" s="158">
        <f t="shared" si="1"/>
        <v>2</v>
      </c>
      <c r="D19" s="159">
        <v>-18.1</v>
      </c>
      <c r="E19" s="160">
        <f t="shared" si="2"/>
        <v>4</v>
      </c>
      <c r="F19" s="161">
        <v>66.20675</v>
      </c>
      <c r="G19" s="160">
        <f t="shared" si="3"/>
        <v>12</v>
      </c>
      <c r="H19" s="157">
        <f t="shared" si="4"/>
        <v>1.1171881789242508</v>
      </c>
      <c r="I19" s="161">
        <v>9</v>
      </c>
      <c r="J19" s="170">
        <f t="shared" si="0"/>
        <v>1</v>
      </c>
      <c r="K19" s="1">
        <v>26.1</v>
      </c>
      <c r="L19" s="1">
        <v>25.6</v>
      </c>
      <c r="M19" s="1">
        <v>8.6</v>
      </c>
      <c r="N19" s="171">
        <v>27</v>
      </c>
      <c r="O19" s="167">
        <v>9</v>
      </c>
    </row>
  </sheetData>
  <sheetProtection/>
  <mergeCells count="9">
    <mergeCell ref="A1:J1"/>
    <mergeCell ref="A2:O2"/>
    <mergeCell ref="B3:C3"/>
    <mergeCell ref="D3:E3"/>
    <mergeCell ref="F3:J3"/>
    <mergeCell ref="B4:C4"/>
    <mergeCell ref="D4:E4"/>
    <mergeCell ref="F4:J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zoomScale="70" zoomScaleNormal="70" zoomScaleSheetLayoutView="100" zoomScalePageLayoutView="0" workbookViewId="0" topLeftCell="A1">
      <selection activeCell="J11" sqref="J11:J19"/>
    </sheetView>
  </sheetViews>
  <sheetFormatPr defaultColWidth="8.625" defaultRowHeight="27" customHeight="1"/>
  <cols>
    <col min="1" max="1" width="16.125" style="51" customWidth="1"/>
    <col min="2" max="2" width="11.625" style="51" bestFit="1" customWidth="1"/>
    <col min="3" max="3" width="9.625" style="51" customWidth="1"/>
    <col min="4" max="4" width="10.50390625" style="51" customWidth="1"/>
    <col min="5" max="5" width="10.75390625" style="51" customWidth="1"/>
    <col min="6" max="6" width="9.625" style="51" customWidth="1"/>
    <col min="7" max="7" width="12.00390625" style="51" bestFit="1" customWidth="1"/>
    <col min="8" max="8" width="9.625" style="51" customWidth="1"/>
    <col min="9" max="9" width="10.25390625" style="51" customWidth="1"/>
    <col min="10" max="10" width="10.125" style="51" customWidth="1"/>
    <col min="11" max="11" width="9.625" style="51" customWidth="1"/>
    <col min="12" max="142" width="9.50390625" style="51" customWidth="1"/>
    <col min="143" max="150" width="8.625" style="51" customWidth="1"/>
    <col min="151" max="16384" width="8.625" style="50" customWidth="1"/>
  </cols>
  <sheetData>
    <row r="1" spans="1:11" s="1" customFormat="1" ht="27" customHeight="1">
      <c r="A1" s="337" t="s">
        <v>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27" customHeight="1">
      <c r="A2" s="349" t="s">
        <v>129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9.5" customHeight="1">
      <c r="A3" s="347" t="s">
        <v>85</v>
      </c>
      <c r="B3" s="342" t="s">
        <v>101</v>
      </c>
      <c r="C3" s="343"/>
      <c r="D3" s="343"/>
      <c r="E3" s="343"/>
      <c r="F3" s="343"/>
      <c r="G3" s="342" t="s">
        <v>102</v>
      </c>
      <c r="H3" s="343"/>
      <c r="I3" s="343"/>
      <c r="J3" s="343"/>
      <c r="K3" s="343"/>
    </row>
    <row r="4" spans="1:11" ht="18" customHeight="1">
      <c r="A4" s="348"/>
      <c r="B4" s="346" t="s">
        <v>126</v>
      </c>
      <c r="C4" s="346"/>
      <c r="D4" s="346"/>
      <c r="E4" s="346"/>
      <c r="F4" s="346"/>
      <c r="G4" s="346" t="s">
        <v>126</v>
      </c>
      <c r="H4" s="346"/>
      <c r="I4" s="346"/>
      <c r="J4" s="346"/>
      <c r="K4" s="346"/>
    </row>
    <row r="5" spans="1:11" ht="38.25" customHeight="1">
      <c r="A5" s="348"/>
      <c r="B5" s="102" t="s">
        <v>70</v>
      </c>
      <c r="C5" s="103" t="s">
        <v>69</v>
      </c>
      <c r="D5" s="103" t="s">
        <v>86</v>
      </c>
      <c r="E5" s="103" t="s">
        <v>68</v>
      </c>
      <c r="F5" s="103" t="s">
        <v>69</v>
      </c>
      <c r="G5" s="104" t="s">
        <v>70</v>
      </c>
      <c r="H5" s="103" t="s">
        <v>69</v>
      </c>
      <c r="I5" s="103" t="s">
        <v>86</v>
      </c>
      <c r="J5" s="103" t="s">
        <v>68</v>
      </c>
      <c r="K5" s="130" t="s">
        <v>69</v>
      </c>
    </row>
    <row r="6" spans="1:11" ht="21.75" customHeight="1">
      <c r="A6" s="105" t="s">
        <v>103</v>
      </c>
      <c r="B6" s="106">
        <v>84292</v>
      </c>
      <c r="C6" s="107" t="s">
        <v>7</v>
      </c>
      <c r="D6" s="107" t="s">
        <v>7</v>
      </c>
      <c r="E6" s="108">
        <v>7.1</v>
      </c>
      <c r="F6" s="107" t="s">
        <v>7</v>
      </c>
      <c r="G6" s="109">
        <v>150020</v>
      </c>
      <c r="H6" s="107" t="s">
        <v>7</v>
      </c>
      <c r="I6" s="107" t="s">
        <v>7</v>
      </c>
      <c r="J6" s="107">
        <v>7.3</v>
      </c>
      <c r="K6" s="131" t="s">
        <v>7</v>
      </c>
    </row>
    <row r="7" spans="1:11" ht="24.75" customHeight="1">
      <c r="A7" s="110" t="s">
        <v>88</v>
      </c>
      <c r="B7" s="111">
        <v>1525.818</v>
      </c>
      <c r="C7" s="112"/>
      <c r="D7" s="112"/>
      <c r="E7" s="113">
        <v>-3.9</v>
      </c>
      <c r="F7" s="112"/>
      <c r="G7" s="114">
        <v>3613.658</v>
      </c>
      <c r="H7" s="112"/>
      <c r="I7" s="112"/>
      <c r="J7" s="132">
        <v>-1.7</v>
      </c>
      <c r="K7" s="133"/>
    </row>
    <row r="8" spans="1:11" ht="24.75" customHeight="1">
      <c r="A8" s="115" t="s">
        <v>89</v>
      </c>
      <c r="B8" s="116">
        <v>168.4154</v>
      </c>
      <c r="C8" s="117">
        <f aca="true" t="shared" si="0" ref="C8:C19">RANK(B8,$B$8:$B$19)</f>
        <v>2</v>
      </c>
      <c r="D8" s="118">
        <f>B8/$B$7*100</f>
        <v>11.037712230423288</v>
      </c>
      <c r="E8" s="119">
        <v>-19.7</v>
      </c>
      <c r="F8" s="120">
        <f aca="true" t="shared" si="1" ref="F8:F19">RANK(E8,$E$8:$E$19)</f>
        <v>10</v>
      </c>
      <c r="G8" s="121">
        <v>266.3795</v>
      </c>
      <c r="H8" s="117">
        <f aca="true" t="shared" si="2" ref="H8:H19">RANK(G8,$G$8:$G$19)</f>
        <v>6</v>
      </c>
      <c r="I8" s="118"/>
      <c r="J8" s="134">
        <v>-17.6</v>
      </c>
      <c r="K8" s="135">
        <f aca="true" t="shared" si="3" ref="K8:K19">RANK(J8,$J$8:$J$19)</f>
        <v>11</v>
      </c>
    </row>
    <row r="9" spans="1:11" ht="24.75" customHeight="1">
      <c r="A9" s="115" t="s">
        <v>90</v>
      </c>
      <c r="B9" s="116">
        <v>114.9322</v>
      </c>
      <c r="C9" s="117">
        <f t="shared" si="0"/>
        <v>3</v>
      </c>
      <c r="D9" s="118">
        <f aca="true" t="shared" si="4" ref="D9:D19">B9/$B$7*100</f>
        <v>7.5324973227475365</v>
      </c>
      <c r="E9" s="119">
        <v>-33</v>
      </c>
      <c r="F9" s="120">
        <f t="shared" si="1"/>
        <v>12</v>
      </c>
      <c r="G9" s="121">
        <v>239.718</v>
      </c>
      <c r="H9" s="117">
        <f t="shared" si="2"/>
        <v>7</v>
      </c>
      <c r="I9" s="118">
        <f aca="true" t="shared" si="5" ref="I9:I19">G9/$G$7*100</f>
        <v>6.633665941824046</v>
      </c>
      <c r="J9" s="134">
        <v>-20.9</v>
      </c>
      <c r="K9" s="135">
        <f t="shared" si="3"/>
        <v>12</v>
      </c>
    </row>
    <row r="10" spans="1:11" ht="24.75" customHeight="1">
      <c r="A10" s="110" t="s">
        <v>91</v>
      </c>
      <c r="B10" s="111">
        <v>367.8291</v>
      </c>
      <c r="C10" s="112">
        <f t="shared" si="0"/>
        <v>1</v>
      </c>
      <c r="D10" s="114">
        <f t="shared" si="4"/>
        <v>24.10701014144544</v>
      </c>
      <c r="E10" s="113">
        <v>12.3</v>
      </c>
      <c r="F10" s="112">
        <f t="shared" si="1"/>
        <v>2</v>
      </c>
      <c r="G10" s="114">
        <v>410.4858</v>
      </c>
      <c r="H10" s="112">
        <f t="shared" si="2"/>
        <v>1</v>
      </c>
      <c r="I10" s="114">
        <f t="shared" si="5"/>
        <v>11.359287458857478</v>
      </c>
      <c r="J10" s="132">
        <v>6.5</v>
      </c>
      <c r="K10" s="133">
        <f t="shared" si="3"/>
        <v>3</v>
      </c>
    </row>
    <row r="11" spans="1:11" ht="24.75" customHeight="1">
      <c r="A11" s="115" t="s">
        <v>92</v>
      </c>
      <c r="B11" s="116">
        <v>69.1014</v>
      </c>
      <c r="C11" s="117">
        <f t="shared" si="0"/>
        <v>5</v>
      </c>
      <c r="D11" s="118">
        <f t="shared" si="4"/>
        <v>4.528810120210929</v>
      </c>
      <c r="E11" s="119">
        <v>-15.9</v>
      </c>
      <c r="F11" s="120">
        <f t="shared" si="1"/>
        <v>8</v>
      </c>
      <c r="G11" s="121">
        <v>340.9568</v>
      </c>
      <c r="H11" s="117">
        <f t="shared" si="2"/>
        <v>3</v>
      </c>
      <c r="I11" s="118">
        <f t="shared" si="5"/>
        <v>9.43522602304922</v>
      </c>
      <c r="J11" s="134">
        <v>4</v>
      </c>
      <c r="K11" s="135">
        <f t="shared" si="3"/>
        <v>4</v>
      </c>
    </row>
    <row r="12" spans="1:11" ht="24.75" customHeight="1">
      <c r="A12" s="115" t="s">
        <v>93</v>
      </c>
      <c r="B12" s="116">
        <v>29.4273</v>
      </c>
      <c r="C12" s="117">
        <f t="shared" si="0"/>
        <v>11</v>
      </c>
      <c r="D12" s="118">
        <f t="shared" si="4"/>
        <v>1.9286245148503949</v>
      </c>
      <c r="E12" s="119">
        <v>5.2</v>
      </c>
      <c r="F12" s="120">
        <f t="shared" si="1"/>
        <v>4</v>
      </c>
      <c r="G12" s="121">
        <v>214.5965</v>
      </c>
      <c r="H12" s="117">
        <f t="shared" si="2"/>
        <v>8</v>
      </c>
      <c r="I12" s="118">
        <f t="shared" si="5"/>
        <v>5.938483940649613</v>
      </c>
      <c r="J12" s="134">
        <v>12.2</v>
      </c>
      <c r="K12" s="135">
        <f t="shared" si="3"/>
        <v>1</v>
      </c>
    </row>
    <row r="13" spans="1:11" ht="24.75" customHeight="1">
      <c r="A13" s="115" t="s">
        <v>94</v>
      </c>
      <c r="B13" s="116">
        <v>59.412</v>
      </c>
      <c r="C13" s="117">
        <f t="shared" si="0"/>
        <v>6</v>
      </c>
      <c r="D13" s="118">
        <f t="shared" si="4"/>
        <v>3.8937802542636146</v>
      </c>
      <c r="E13" s="119">
        <v>-23</v>
      </c>
      <c r="F13" s="120">
        <f t="shared" si="1"/>
        <v>11</v>
      </c>
      <c r="G13" s="121">
        <v>294.925</v>
      </c>
      <c r="H13" s="117">
        <f t="shared" si="2"/>
        <v>5</v>
      </c>
      <c r="I13" s="118">
        <f t="shared" si="5"/>
        <v>8.161397675153543</v>
      </c>
      <c r="J13" s="134">
        <v>-4.7</v>
      </c>
      <c r="K13" s="135">
        <f t="shared" si="3"/>
        <v>8</v>
      </c>
    </row>
    <row r="14" spans="1:11" ht="24.75" customHeight="1">
      <c r="A14" s="115" t="s">
        <v>95</v>
      </c>
      <c r="B14" s="116">
        <v>90.3809</v>
      </c>
      <c r="C14" s="117">
        <f t="shared" si="0"/>
        <v>4</v>
      </c>
      <c r="D14" s="118">
        <f t="shared" si="4"/>
        <v>5.923439099551847</v>
      </c>
      <c r="E14" s="119">
        <v>7.2</v>
      </c>
      <c r="F14" s="120">
        <f t="shared" si="1"/>
        <v>3</v>
      </c>
      <c r="G14" s="121">
        <v>386.88</v>
      </c>
      <c r="H14" s="117">
        <f t="shared" si="2"/>
        <v>2</v>
      </c>
      <c r="I14" s="118">
        <f t="shared" si="5"/>
        <v>10.706049105919819</v>
      </c>
      <c r="J14" s="134">
        <v>10</v>
      </c>
      <c r="K14" s="135">
        <f t="shared" si="3"/>
        <v>2</v>
      </c>
    </row>
    <row r="15" spans="1:11" ht="24.75" customHeight="1">
      <c r="A15" s="122" t="s">
        <v>96</v>
      </c>
      <c r="B15" s="116">
        <v>59.0884</v>
      </c>
      <c r="C15" s="117">
        <f t="shared" si="0"/>
        <v>7</v>
      </c>
      <c r="D15" s="118">
        <f t="shared" si="4"/>
        <v>3.872571958123446</v>
      </c>
      <c r="E15" s="119">
        <v>-17</v>
      </c>
      <c r="F15" s="120">
        <f t="shared" si="1"/>
        <v>9</v>
      </c>
      <c r="G15" s="121">
        <v>195.9081</v>
      </c>
      <c r="H15" s="117">
        <f t="shared" si="2"/>
        <v>9</v>
      </c>
      <c r="I15" s="118">
        <f t="shared" si="5"/>
        <v>5.421323766665246</v>
      </c>
      <c r="J15" s="134">
        <v>1.2</v>
      </c>
      <c r="K15" s="135">
        <f t="shared" si="3"/>
        <v>5</v>
      </c>
    </row>
    <row r="16" spans="1:11" ht="24.75" customHeight="1">
      <c r="A16" s="115" t="s">
        <v>97</v>
      </c>
      <c r="B16" s="116">
        <v>37.3602</v>
      </c>
      <c r="C16" s="117">
        <f t="shared" si="0"/>
        <v>9</v>
      </c>
      <c r="D16" s="118">
        <f t="shared" si="4"/>
        <v>2.4485358017797667</v>
      </c>
      <c r="E16" s="119">
        <v>-6.6</v>
      </c>
      <c r="F16" s="120">
        <f t="shared" si="1"/>
        <v>5</v>
      </c>
      <c r="G16" s="121">
        <v>300.9945</v>
      </c>
      <c r="H16" s="117">
        <f t="shared" si="2"/>
        <v>4</v>
      </c>
      <c r="I16" s="118">
        <f t="shared" si="5"/>
        <v>8.329357675795551</v>
      </c>
      <c r="J16" s="134">
        <v>-5.9</v>
      </c>
      <c r="K16" s="135">
        <f t="shared" si="3"/>
        <v>9</v>
      </c>
    </row>
    <row r="17" spans="1:11" ht="24.75" customHeight="1">
      <c r="A17" s="115" t="s">
        <v>98</v>
      </c>
      <c r="B17" s="116">
        <v>43.3416</v>
      </c>
      <c r="C17" s="117">
        <f t="shared" si="0"/>
        <v>8</v>
      </c>
      <c r="D17" s="118">
        <f t="shared" si="4"/>
        <v>2.840548479569647</v>
      </c>
      <c r="E17" s="119">
        <v>-14.8</v>
      </c>
      <c r="F17" s="120">
        <f t="shared" si="1"/>
        <v>7</v>
      </c>
      <c r="G17" s="121">
        <v>185.6886</v>
      </c>
      <c r="H17" s="117">
        <f t="shared" si="2"/>
        <v>10</v>
      </c>
      <c r="I17" s="118">
        <f t="shared" si="5"/>
        <v>5.138521686335564</v>
      </c>
      <c r="J17" s="134">
        <v>-2.2</v>
      </c>
      <c r="K17" s="135">
        <f t="shared" si="3"/>
        <v>7</v>
      </c>
    </row>
    <row r="18" spans="1:11" ht="24.75" customHeight="1">
      <c r="A18" s="115" t="s">
        <v>99</v>
      </c>
      <c r="B18" s="116">
        <v>37.1262</v>
      </c>
      <c r="C18" s="117">
        <f t="shared" si="0"/>
        <v>10</v>
      </c>
      <c r="D18" s="118">
        <f t="shared" si="4"/>
        <v>2.433199765633909</v>
      </c>
      <c r="E18" s="119">
        <v>-8</v>
      </c>
      <c r="F18" s="120">
        <f t="shared" si="1"/>
        <v>6</v>
      </c>
      <c r="G18" s="121">
        <v>80.8938</v>
      </c>
      <c r="H18" s="117">
        <f t="shared" si="2"/>
        <v>11</v>
      </c>
      <c r="I18" s="118">
        <f t="shared" si="5"/>
        <v>2.2385571628527106</v>
      </c>
      <c r="J18" s="134">
        <v>-13</v>
      </c>
      <c r="K18" s="135">
        <f t="shared" si="3"/>
        <v>10</v>
      </c>
    </row>
    <row r="19" spans="1:11" ht="24.75" customHeight="1" thickBot="1">
      <c r="A19" s="123" t="s">
        <v>100</v>
      </c>
      <c r="B19" s="124">
        <v>21.2607</v>
      </c>
      <c r="C19" s="125">
        <f t="shared" si="0"/>
        <v>12</v>
      </c>
      <c r="D19" s="126">
        <f t="shared" si="4"/>
        <v>1.3933968533599683</v>
      </c>
      <c r="E19" s="127">
        <v>12.5</v>
      </c>
      <c r="F19" s="128">
        <f t="shared" si="1"/>
        <v>1</v>
      </c>
      <c r="G19" s="129">
        <v>61.0521</v>
      </c>
      <c r="H19" s="125">
        <f t="shared" si="2"/>
        <v>12</v>
      </c>
      <c r="I19" s="126">
        <f t="shared" si="5"/>
        <v>1.6894819598312845</v>
      </c>
      <c r="J19" s="136">
        <v>-0.3</v>
      </c>
      <c r="K19" s="137">
        <f t="shared" si="3"/>
        <v>6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350" t="s">
        <v>104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45.75" customHeight="1">
      <c r="A2" s="358" t="s">
        <v>64</v>
      </c>
      <c r="B2" s="351" t="s">
        <v>66</v>
      </c>
      <c r="C2" s="351"/>
      <c r="D2" s="351"/>
      <c r="E2" s="351"/>
      <c r="F2" s="351"/>
      <c r="G2" s="352"/>
      <c r="H2" s="345" t="s">
        <v>67</v>
      </c>
      <c r="I2" s="353"/>
      <c r="J2" s="353"/>
      <c r="K2" s="353"/>
      <c r="L2" s="353"/>
      <c r="M2" s="353"/>
    </row>
    <row r="3" spans="1:13" ht="27.75" customHeight="1">
      <c r="A3" s="359"/>
      <c r="B3" s="354" t="s">
        <v>105</v>
      </c>
      <c r="C3" s="355"/>
      <c r="D3" s="355"/>
      <c r="E3" s="355"/>
      <c r="F3" s="355"/>
      <c r="G3" s="355"/>
      <c r="H3" s="356" t="s">
        <v>105</v>
      </c>
      <c r="I3" s="356"/>
      <c r="J3" s="356"/>
      <c r="K3" s="356"/>
      <c r="L3" s="356"/>
      <c r="M3" s="357"/>
    </row>
    <row r="4" spans="1:13" ht="33" customHeight="1">
      <c r="A4" s="360"/>
      <c r="B4" s="72" t="s">
        <v>70</v>
      </c>
      <c r="C4" s="72" t="s">
        <v>69</v>
      </c>
      <c r="D4" s="2" t="s">
        <v>71</v>
      </c>
      <c r="E4" s="2" t="s">
        <v>68</v>
      </c>
      <c r="F4" s="17" t="s">
        <v>69</v>
      </c>
      <c r="G4" s="73" t="s">
        <v>106</v>
      </c>
      <c r="H4" s="74" t="s">
        <v>70</v>
      </c>
      <c r="I4" s="74" t="s">
        <v>69</v>
      </c>
      <c r="J4" s="89" t="s">
        <v>71</v>
      </c>
      <c r="K4" s="90" t="s">
        <v>68</v>
      </c>
      <c r="L4" s="89" t="s">
        <v>69</v>
      </c>
      <c r="M4" s="91" t="s">
        <v>106</v>
      </c>
    </row>
    <row r="5" spans="1:18" ht="33" customHeight="1">
      <c r="A5" s="75" t="s">
        <v>72</v>
      </c>
      <c r="B5" s="76">
        <v>2904.49</v>
      </c>
      <c r="C5" s="77"/>
      <c r="D5" s="78"/>
      <c r="E5" s="79">
        <v>13.1</v>
      </c>
      <c r="F5" s="80"/>
      <c r="G5" s="81">
        <f>E5-N5</f>
        <v>-4.700000000000001</v>
      </c>
      <c r="H5" s="76">
        <v>433.45</v>
      </c>
      <c r="I5" s="77"/>
      <c r="J5" s="78"/>
      <c r="K5" s="7">
        <v>10.1</v>
      </c>
      <c r="L5" s="77"/>
      <c r="M5" s="92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9" t="s">
        <v>73</v>
      </c>
      <c r="B6" s="82">
        <v>530.21</v>
      </c>
      <c r="C6" s="10">
        <f>RANK(B6,$B$6:$B$13)</f>
        <v>2</v>
      </c>
      <c r="D6" s="83">
        <f>B6/2904.49*100</f>
        <v>18.25483992026139</v>
      </c>
      <c r="E6" s="83">
        <v>8.6</v>
      </c>
      <c r="F6" s="84">
        <f>RANK(E6,$E$6:$E$13)</f>
        <v>6</v>
      </c>
      <c r="G6" s="81">
        <f aca="true" t="shared" si="0" ref="G6:G13">E6-N6</f>
        <v>-8.6</v>
      </c>
      <c r="H6" s="82">
        <v>229.27</v>
      </c>
      <c r="I6" s="10">
        <f>RANK(H6,$H$6:$H$13)</f>
        <v>1</v>
      </c>
      <c r="J6" s="83">
        <f>H6/433.45*100</f>
        <v>52.89422078671128</v>
      </c>
      <c r="K6" s="7">
        <v>8.5</v>
      </c>
      <c r="L6" s="93">
        <f>RANK(K6,$K$6:$K$13)</f>
        <v>7</v>
      </c>
      <c r="M6" s="92">
        <f aca="true" t="shared" si="1" ref="M6:M13">K6-R6</f>
        <v>-0.3000000000000007</v>
      </c>
      <c r="N6" s="94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9" t="s">
        <v>75</v>
      </c>
      <c r="B7" s="76">
        <v>233.05</v>
      </c>
      <c r="C7" s="10">
        <f aca="true" t="shared" si="2" ref="C7:C13">RANK(B7,$B$6:$B$13)</f>
        <v>7</v>
      </c>
      <c r="D7" s="83">
        <f aca="true" t="shared" si="3" ref="D7:D13">B7/2904.49*100</f>
        <v>8.02378386567005</v>
      </c>
      <c r="E7" s="83">
        <v>12.5</v>
      </c>
      <c r="F7" s="84">
        <f aca="true" t="shared" si="4" ref="F7:F13">RANK(E7,$E$6:$E$13)</f>
        <v>4</v>
      </c>
      <c r="G7" s="81">
        <f t="shared" si="0"/>
        <v>-0.3000000000000007</v>
      </c>
      <c r="H7" s="76">
        <v>36.66</v>
      </c>
      <c r="I7" s="10">
        <f aca="true" t="shared" si="5" ref="I7:I13">RANK(H7,$H$6:$H$13)</f>
        <v>3</v>
      </c>
      <c r="J7" s="83">
        <f aca="true" t="shared" si="6" ref="J7:J13">H7/433.45*100</f>
        <v>8.457722920752104</v>
      </c>
      <c r="K7" s="7">
        <v>11</v>
      </c>
      <c r="L7" s="93">
        <f aca="true" t="shared" si="7" ref="L7:L13">RANK(K7,$K$6:$K$13)</f>
        <v>5</v>
      </c>
      <c r="M7" s="92">
        <f t="shared" si="1"/>
        <v>3.3</v>
      </c>
      <c r="N7" s="94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9" t="s">
        <v>76</v>
      </c>
      <c r="B8" s="76">
        <v>561.89</v>
      </c>
      <c r="C8" s="10">
        <f t="shared" si="2"/>
        <v>1</v>
      </c>
      <c r="D8" s="83">
        <f t="shared" si="3"/>
        <v>19.34556497009802</v>
      </c>
      <c r="E8" s="83">
        <v>10.8</v>
      </c>
      <c r="F8" s="84">
        <f t="shared" si="4"/>
        <v>5</v>
      </c>
      <c r="G8" s="81">
        <f t="shared" si="0"/>
        <v>1.3000000000000007</v>
      </c>
      <c r="H8" s="76">
        <v>58.56</v>
      </c>
      <c r="I8" s="10">
        <f t="shared" si="5"/>
        <v>2</v>
      </c>
      <c r="J8" s="83">
        <f t="shared" si="6"/>
        <v>13.510208789941169</v>
      </c>
      <c r="K8" s="7">
        <v>13.3</v>
      </c>
      <c r="L8" s="93">
        <f t="shared" si="7"/>
        <v>3</v>
      </c>
      <c r="M8" s="92">
        <f t="shared" si="1"/>
        <v>0.6000000000000014</v>
      </c>
      <c r="N8" s="94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9" t="s">
        <v>77</v>
      </c>
      <c r="B9" s="76">
        <v>257.22</v>
      </c>
      <c r="C9" s="10">
        <f t="shared" si="2"/>
        <v>6</v>
      </c>
      <c r="D9" s="83">
        <f t="shared" si="3"/>
        <v>8.855943728503114</v>
      </c>
      <c r="E9" s="83">
        <v>15.9</v>
      </c>
      <c r="F9" s="84">
        <f t="shared" si="4"/>
        <v>1</v>
      </c>
      <c r="G9" s="81">
        <f t="shared" si="0"/>
        <v>-0.29999999999999893</v>
      </c>
      <c r="H9" s="76">
        <v>14.54</v>
      </c>
      <c r="I9" s="10">
        <f t="shared" si="5"/>
        <v>8</v>
      </c>
      <c r="J9" s="83">
        <f t="shared" si="6"/>
        <v>3.354481485753835</v>
      </c>
      <c r="K9" s="7">
        <v>14.3</v>
      </c>
      <c r="L9" s="93">
        <f t="shared" si="7"/>
        <v>1</v>
      </c>
      <c r="M9" s="92">
        <f t="shared" si="1"/>
        <v>3.4000000000000004</v>
      </c>
      <c r="N9" s="94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9" t="s">
        <v>78</v>
      </c>
      <c r="B10" s="76">
        <v>315.8</v>
      </c>
      <c r="C10" s="10">
        <f t="shared" si="2"/>
        <v>5</v>
      </c>
      <c r="D10" s="83">
        <f t="shared" si="3"/>
        <v>10.872821046035622</v>
      </c>
      <c r="E10" s="83">
        <v>15.2</v>
      </c>
      <c r="F10" s="84">
        <f t="shared" si="4"/>
        <v>3</v>
      </c>
      <c r="G10" s="81">
        <f t="shared" si="0"/>
        <v>-2.3000000000000007</v>
      </c>
      <c r="H10" s="76">
        <v>24.09</v>
      </c>
      <c r="I10" s="10">
        <f t="shared" si="5"/>
        <v>6</v>
      </c>
      <c r="J10" s="83">
        <f t="shared" si="6"/>
        <v>5.557734456107971</v>
      </c>
      <c r="K10" s="7">
        <v>11.1</v>
      </c>
      <c r="L10" s="93">
        <f t="shared" si="7"/>
        <v>4</v>
      </c>
      <c r="M10" s="92">
        <f t="shared" si="1"/>
        <v>-0.9000000000000004</v>
      </c>
      <c r="N10" s="94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9" t="s">
        <v>79</v>
      </c>
      <c r="B11" s="76">
        <v>153.73</v>
      </c>
      <c r="C11" s="10">
        <f t="shared" si="2"/>
        <v>8</v>
      </c>
      <c r="D11" s="83">
        <f t="shared" si="3"/>
        <v>5.292839706798784</v>
      </c>
      <c r="E11" s="83">
        <v>8.1</v>
      </c>
      <c r="F11" s="84">
        <f t="shared" si="4"/>
        <v>7</v>
      </c>
      <c r="G11" s="81">
        <f t="shared" si="0"/>
        <v>-31.6</v>
      </c>
      <c r="H11" s="76">
        <v>18.49</v>
      </c>
      <c r="I11" s="10">
        <f t="shared" si="5"/>
        <v>7</v>
      </c>
      <c r="J11" s="83">
        <f t="shared" si="6"/>
        <v>4.265774599146384</v>
      </c>
      <c r="K11" s="7">
        <v>8.5</v>
      </c>
      <c r="L11" s="93">
        <f t="shared" si="7"/>
        <v>7</v>
      </c>
      <c r="M11" s="92">
        <f t="shared" si="1"/>
        <v>-3.3000000000000007</v>
      </c>
      <c r="N11" s="94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9" t="s">
        <v>80</v>
      </c>
      <c r="B12" s="76">
        <v>354.08</v>
      </c>
      <c r="C12" s="10">
        <f t="shared" si="2"/>
        <v>4</v>
      </c>
      <c r="D12" s="83">
        <f t="shared" si="3"/>
        <v>12.190780481254885</v>
      </c>
      <c r="E12" s="83">
        <v>7.2</v>
      </c>
      <c r="F12" s="84">
        <f t="shared" si="4"/>
        <v>8</v>
      </c>
      <c r="G12" s="81">
        <f t="shared" si="0"/>
        <v>-25.900000000000002</v>
      </c>
      <c r="H12" s="76">
        <v>25.11</v>
      </c>
      <c r="I12" s="10">
        <f t="shared" si="5"/>
        <v>5</v>
      </c>
      <c r="J12" s="83">
        <f t="shared" si="6"/>
        <v>5.793055715768832</v>
      </c>
      <c r="K12" s="7">
        <v>14</v>
      </c>
      <c r="L12" s="93">
        <f t="shared" si="7"/>
        <v>2</v>
      </c>
      <c r="M12" s="92">
        <f t="shared" si="1"/>
        <v>1</v>
      </c>
      <c r="N12" s="94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1" t="s">
        <v>81</v>
      </c>
      <c r="B13" s="85">
        <v>417.36</v>
      </c>
      <c r="C13" s="13">
        <f t="shared" si="2"/>
        <v>3</v>
      </c>
      <c r="D13" s="86">
        <f t="shared" si="3"/>
        <v>14.369476224741696</v>
      </c>
      <c r="E13" s="86">
        <v>15.6</v>
      </c>
      <c r="F13" s="87">
        <f t="shared" si="4"/>
        <v>2</v>
      </c>
      <c r="G13" s="88">
        <f t="shared" si="0"/>
        <v>2.9000000000000004</v>
      </c>
      <c r="H13" s="85">
        <v>26.72</v>
      </c>
      <c r="I13" s="13">
        <f t="shared" si="5"/>
        <v>4</v>
      </c>
      <c r="J13" s="86">
        <f t="shared" si="6"/>
        <v>6.164494174645288</v>
      </c>
      <c r="K13" s="14">
        <v>9.3</v>
      </c>
      <c r="L13" s="95">
        <f t="shared" si="7"/>
        <v>6</v>
      </c>
      <c r="M13" s="96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51" customWidth="1"/>
    <col min="2" max="6" width="12.625" style="51" customWidth="1"/>
    <col min="7" max="9" width="12.625" style="52" customWidth="1"/>
    <col min="10" max="10" width="9.125" style="51" customWidth="1"/>
    <col min="11" max="11" width="7.00390625" style="51" hidden="1" customWidth="1"/>
    <col min="12" max="12" width="0.12890625" style="51" hidden="1" customWidth="1"/>
    <col min="13" max="13" width="11.625" style="51" hidden="1" customWidth="1"/>
    <col min="14" max="16384" width="11.625" style="51" customWidth="1"/>
  </cols>
  <sheetData>
    <row r="1" spans="1:10" ht="36" customHeight="1">
      <c r="A1" s="361" t="s">
        <v>107</v>
      </c>
      <c r="B1" s="361"/>
      <c r="C1" s="361"/>
      <c r="D1" s="361"/>
      <c r="E1" s="361"/>
      <c r="F1" s="361"/>
      <c r="G1" s="361"/>
      <c r="H1" s="361"/>
      <c r="I1" s="361"/>
      <c r="J1" s="52"/>
    </row>
    <row r="2" spans="1:10" ht="37.5" customHeight="1">
      <c r="A2" s="368" t="s">
        <v>64</v>
      </c>
      <c r="B2" s="362" t="s">
        <v>108</v>
      </c>
      <c r="C2" s="362"/>
      <c r="D2" s="362"/>
      <c r="E2" s="362"/>
      <c r="F2" s="362"/>
      <c r="G2" s="362"/>
      <c r="H2" s="363" t="s">
        <v>65</v>
      </c>
      <c r="I2" s="363"/>
      <c r="J2" s="52"/>
    </row>
    <row r="3" spans="1:10" ht="33" customHeight="1">
      <c r="A3" s="369"/>
      <c r="B3" s="364" t="s">
        <v>109</v>
      </c>
      <c r="C3" s="364"/>
      <c r="D3" s="364"/>
      <c r="E3" s="364"/>
      <c r="F3" s="364"/>
      <c r="G3" s="364"/>
      <c r="H3" s="365" t="s">
        <v>109</v>
      </c>
      <c r="I3" s="365"/>
      <c r="J3" s="52"/>
    </row>
    <row r="4" spans="1:10" ht="33" customHeight="1">
      <c r="A4" s="369"/>
      <c r="B4" s="54" t="s">
        <v>70</v>
      </c>
      <c r="C4" s="54" t="s">
        <v>69</v>
      </c>
      <c r="D4" s="54" t="s">
        <v>71</v>
      </c>
      <c r="E4" s="54" t="s">
        <v>68</v>
      </c>
      <c r="F4" s="54" t="s">
        <v>69</v>
      </c>
      <c r="G4" s="55" t="s">
        <v>106</v>
      </c>
      <c r="H4" s="53" t="s">
        <v>68</v>
      </c>
      <c r="I4" s="54" t="s">
        <v>69</v>
      </c>
      <c r="J4" s="52"/>
    </row>
    <row r="5" spans="1:13" ht="27.75" customHeight="1">
      <c r="A5" s="56" t="s">
        <v>72</v>
      </c>
      <c r="B5" s="57"/>
      <c r="C5" s="58"/>
      <c r="D5" s="59"/>
      <c r="E5" s="60"/>
      <c r="F5" s="61"/>
      <c r="G5" s="59"/>
      <c r="H5" s="60">
        <v>11.1</v>
      </c>
      <c r="I5" s="67"/>
      <c r="J5" s="52"/>
      <c r="K5" s="68">
        <v>10.079</v>
      </c>
      <c r="L5" s="69">
        <v>13.3</v>
      </c>
      <c r="M5" s="51">
        <v>12.7</v>
      </c>
    </row>
    <row r="6" spans="1:13" ht="27.75" customHeight="1">
      <c r="A6" s="31" t="s">
        <v>73</v>
      </c>
      <c r="B6" s="57"/>
      <c r="C6" s="61" t="e">
        <f>RANK(B6,$B$6:$B$14)</f>
        <v>#N/A</v>
      </c>
      <c r="D6" s="59" t="e">
        <f>B6/$B$5*100</f>
        <v>#DIV/0!</v>
      </c>
      <c r="E6" s="60"/>
      <c r="F6" s="61" t="e">
        <f>RANK(E6,$E$6:$E$14)</f>
        <v>#N/A</v>
      </c>
      <c r="G6" s="59"/>
      <c r="H6" s="60">
        <v>8.3</v>
      </c>
      <c r="I6" s="67">
        <f>RANK(H6,$H$6:$H$14)</f>
        <v>8</v>
      </c>
      <c r="K6" s="68">
        <v>5.5</v>
      </c>
      <c r="L6" s="70">
        <v>5.2</v>
      </c>
      <c r="M6" s="51">
        <v>6.1</v>
      </c>
    </row>
    <row r="7" spans="1:13" ht="27.75" customHeight="1">
      <c r="A7" s="31" t="s">
        <v>75</v>
      </c>
      <c r="B7" s="57"/>
      <c r="C7" s="61" t="e">
        <f aca="true" t="shared" si="0" ref="C7:C14">RANK(B7,$B$6:$B$14)</f>
        <v>#N/A</v>
      </c>
      <c r="D7" s="59" t="e">
        <f aca="true" t="shared" si="1" ref="D7:D14">B7/$B$5*100</f>
        <v>#DIV/0!</v>
      </c>
      <c r="E7" s="60"/>
      <c r="F7" s="61" t="e">
        <f aca="true" t="shared" si="2" ref="F7:F14">RANK(E7,$E$6:$E$14)</f>
        <v>#N/A</v>
      </c>
      <c r="G7" s="59"/>
      <c r="H7" s="60">
        <v>8</v>
      </c>
      <c r="I7" s="67">
        <f aca="true" t="shared" si="3" ref="I7:I14">RANK(H7,$H$6:$H$14)</f>
        <v>9</v>
      </c>
      <c r="K7" s="68">
        <v>9.8</v>
      </c>
      <c r="L7" s="70">
        <v>12.5</v>
      </c>
      <c r="M7" s="51">
        <v>16.1</v>
      </c>
    </row>
    <row r="8" spans="1:13" ht="27.75" customHeight="1">
      <c r="A8" s="31" t="s">
        <v>76</v>
      </c>
      <c r="B8" s="57"/>
      <c r="C8" s="61" t="e">
        <f t="shared" si="0"/>
        <v>#N/A</v>
      </c>
      <c r="D8" s="59" t="e">
        <f t="shared" si="1"/>
        <v>#DIV/0!</v>
      </c>
      <c r="E8" s="60"/>
      <c r="F8" s="61" t="e">
        <f t="shared" si="2"/>
        <v>#N/A</v>
      </c>
      <c r="G8" s="59"/>
      <c r="H8" s="60">
        <v>10.5</v>
      </c>
      <c r="I8" s="67">
        <f t="shared" si="3"/>
        <v>5</v>
      </c>
      <c r="K8" s="68">
        <v>10.4</v>
      </c>
      <c r="L8" s="70">
        <v>13.6</v>
      </c>
      <c r="M8" s="51">
        <v>11</v>
      </c>
    </row>
    <row r="9" spans="1:13" ht="27.75" customHeight="1">
      <c r="A9" s="31" t="s">
        <v>77</v>
      </c>
      <c r="B9" s="57"/>
      <c r="C9" s="61" t="e">
        <f t="shared" si="0"/>
        <v>#N/A</v>
      </c>
      <c r="D9" s="59" t="e">
        <f t="shared" si="1"/>
        <v>#DIV/0!</v>
      </c>
      <c r="E9" s="60"/>
      <c r="F9" s="61" t="e">
        <f t="shared" si="2"/>
        <v>#N/A</v>
      </c>
      <c r="G9" s="59"/>
      <c r="H9" s="60">
        <v>9.2</v>
      </c>
      <c r="I9" s="67">
        <f t="shared" si="3"/>
        <v>6</v>
      </c>
      <c r="K9" s="68">
        <v>15</v>
      </c>
      <c r="L9" s="70">
        <v>29</v>
      </c>
      <c r="M9" s="51">
        <v>44.2</v>
      </c>
    </row>
    <row r="10" spans="1:13" ht="27.75" customHeight="1">
      <c r="A10" s="31" t="s">
        <v>78</v>
      </c>
      <c r="B10" s="57"/>
      <c r="C10" s="61" t="e">
        <f t="shared" si="0"/>
        <v>#N/A</v>
      </c>
      <c r="D10" s="59" t="e">
        <f t="shared" si="1"/>
        <v>#DIV/0!</v>
      </c>
      <c r="E10" s="60"/>
      <c r="F10" s="61" t="e">
        <f t="shared" si="2"/>
        <v>#N/A</v>
      </c>
      <c r="G10" s="59"/>
      <c r="H10" s="60">
        <v>13.2</v>
      </c>
      <c r="I10" s="67">
        <f t="shared" si="3"/>
        <v>2</v>
      </c>
      <c r="K10" s="68">
        <v>11.3</v>
      </c>
      <c r="L10" s="70">
        <v>13.9</v>
      </c>
      <c r="M10" s="51">
        <v>12.1</v>
      </c>
    </row>
    <row r="11" spans="1:13" ht="27.75" customHeight="1">
      <c r="A11" s="31" t="s">
        <v>79</v>
      </c>
      <c r="B11" s="57"/>
      <c r="C11" s="61" t="e">
        <f t="shared" si="0"/>
        <v>#N/A</v>
      </c>
      <c r="D11" s="59" t="e">
        <f t="shared" si="1"/>
        <v>#DIV/0!</v>
      </c>
      <c r="E11" s="60"/>
      <c r="F11" s="61" t="e">
        <f t="shared" si="2"/>
        <v>#N/A</v>
      </c>
      <c r="G11" s="59"/>
      <c r="H11" s="60">
        <v>14.3</v>
      </c>
      <c r="I11" s="67">
        <f t="shared" si="3"/>
        <v>1</v>
      </c>
      <c r="K11" s="68">
        <v>5.5</v>
      </c>
      <c r="L11" s="70">
        <v>-6</v>
      </c>
      <c r="M11" s="51">
        <v>15.1</v>
      </c>
    </row>
    <row r="12" spans="1:13" ht="27.75" customHeight="1">
      <c r="A12" s="31" t="s">
        <v>80</v>
      </c>
      <c r="B12" s="57"/>
      <c r="C12" s="61" t="e">
        <f t="shared" si="0"/>
        <v>#N/A</v>
      </c>
      <c r="D12" s="59" t="e">
        <f t="shared" si="1"/>
        <v>#DIV/0!</v>
      </c>
      <c r="E12" s="60"/>
      <c r="F12" s="61" t="e">
        <f t="shared" si="2"/>
        <v>#N/A</v>
      </c>
      <c r="G12" s="59"/>
      <c r="H12" s="60">
        <v>11.6</v>
      </c>
      <c r="I12" s="67">
        <f t="shared" si="3"/>
        <v>4</v>
      </c>
      <c r="K12" s="68">
        <v>14.2</v>
      </c>
      <c r="L12" s="70">
        <v>18.2</v>
      </c>
      <c r="M12" s="51">
        <v>16.3</v>
      </c>
    </row>
    <row r="13" spans="1:13" ht="27.75" customHeight="1">
      <c r="A13" s="31" t="s">
        <v>81</v>
      </c>
      <c r="B13" s="57"/>
      <c r="C13" s="61" t="e">
        <f t="shared" si="0"/>
        <v>#N/A</v>
      </c>
      <c r="D13" s="59" t="e">
        <f t="shared" si="1"/>
        <v>#DIV/0!</v>
      </c>
      <c r="E13" s="60"/>
      <c r="F13" s="61" t="e">
        <f t="shared" si="2"/>
        <v>#N/A</v>
      </c>
      <c r="G13" s="59"/>
      <c r="H13" s="60">
        <v>9</v>
      </c>
      <c r="I13" s="67">
        <f t="shared" si="3"/>
        <v>7</v>
      </c>
      <c r="K13" s="68">
        <v>10.2</v>
      </c>
      <c r="L13" s="70">
        <v>12.3</v>
      </c>
      <c r="M13" s="51">
        <v>8.5</v>
      </c>
    </row>
    <row r="14" spans="1:13" ht="27.75" customHeight="1">
      <c r="A14" s="62" t="s">
        <v>74</v>
      </c>
      <c r="B14" s="63"/>
      <c r="C14" s="64" t="e">
        <f t="shared" si="0"/>
        <v>#N/A</v>
      </c>
      <c r="D14" s="65" t="e">
        <f t="shared" si="1"/>
        <v>#DIV/0!</v>
      </c>
      <c r="E14" s="66"/>
      <c r="F14" s="64" t="e">
        <f t="shared" si="2"/>
        <v>#N/A</v>
      </c>
      <c r="G14" s="65"/>
      <c r="H14" s="66">
        <v>12.1</v>
      </c>
      <c r="I14" s="71">
        <f t="shared" si="3"/>
        <v>3</v>
      </c>
      <c r="M14" s="51" t="s">
        <v>7</v>
      </c>
    </row>
    <row r="15" spans="1:255" s="50" customFormat="1" ht="27.75" customHeight="1">
      <c r="A15" s="366"/>
      <c r="B15" s="367"/>
      <c r="C15" s="367"/>
      <c r="D15" s="367"/>
      <c r="E15" s="367"/>
      <c r="F15" s="367"/>
      <c r="G15" s="367"/>
      <c r="H15" s="367"/>
      <c r="I15" s="367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36" customHeight="1">
      <c r="A16" s="51"/>
      <c r="B16" s="51"/>
      <c r="C16" s="51"/>
      <c r="D16" s="51"/>
      <c r="E16" s="51"/>
      <c r="F16" s="51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36" customHeight="1">
      <c r="A17" s="51"/>
      <c r="B17" s="51"/>
      <c r="C17" s="51"/>
      <c r="D17" s="51"/>
      <c r="E17" s="51"/>
      <c r="F17" s="51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36" customHeight="1">
      <c r="A18" s="51"/>
      <c r="B18" s="51"/>
      <c r="C18" s="51"/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0" customFormat="1" ht="36" customHeight="1">
      <c r="A19" s="51"/>
      <c r="B19" s="51"/>
      <c r="C19" s="5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0" customFormat="1" ht="36" customHeight="1">
      <c r="A20" s="51"/>
      <c r="B20" s="51"/>
      <c r="C20" s="5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0" customFormat="1" ht="36" customHeight="1">
      <c r="A21" s="51"/>
      <c r="B21" s="51"/>
      <c r="C21" s="51"/>
      <c r="D21" s="51"/>
      <c r="E21" s="51"/>
      <c r="F21" s="51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36" customHeight="1">
      <c r="A22" s="51"/>
      <c r="B22" s="51"/>
      <c r="C22" s="51"/>
      <c r="D22" s="51"/>
      <c r="E22" s="51"/>
      <c r="F22" s="51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0" customFormat="1" ht="36" customHeight="1">
      <c r="A23" s="51"/>
      <c r="B23" s="51"/>
      <c r="C23" s="51"/>
      <c r="D23" s="51"/>
      <c r="E23" s="51"/>
      <c r="F23" s="51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0" customFormat="1" ht="36" customHeight="1">
      <c r="A24" s="51"/>
      <c r="B24" s="51"/>
      <c r="C24" s="51"/>
      <c r="D24" s="51"/>
      <c r="E24" s="51"/>
      <c r="F24" s="51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0" customFormat="1" ht="36" customHeight="1">
      <c r="A25" s="51"/>
      <c r="B25" s="51"/>
      <c r="C25" s="51"/>
      <c r="D25" s="51"/>
      <c r="E25" s="51"/>
      <c r="F25" s="51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0" customFormat="1" ht="36" customHeight="1">
      <c r="A26" s="51"/>
      <c r="B26" s="51"/>
      <c r="C26" s="51"/>
      <c r="D26" s="51"/>
      <c r="E26" s="51"/>
      <c r="F26" s="51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0" customFormat="1" ht="36" customHeight="1">
      <c r="A27" s="51"/>
      <c r="B27" s="51"/>
      <c r="C27" s="51"/>
      <c r="D27" s="51"/>
      <c r="E27" s="51"/>
      <c r="F27" s="51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0" customFormat="1" ht="36" customHeight="1">
      <c r="A28" s="51"/>
      <c r="B28" s="51"/>
      <c r="C28" s="51"/>
      <c r="D28" s="51"/>
      <c r="E28" s="51"/>
      <c r="F28" s="51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0" customFormat="1" ht="36" customHeight="1">
      <c r="A29" s="51"/>
      <c r="B29" s="51"/>
      <c r="C29" s="51"/>
      <c r="D29" s="51"/>
      <c r="E29" s="51"/>
      <c r="F29" s="51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0" customFormat="1" ht="36" customHeight="1">
      <c r="A30" s="51"/>
      <c r="B30" s="51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0" customFormat="1" ht="36" customHeight="1">
      <c r="A31" s="51"/>
      <c r="B31" s="51"/>
      <c r="C31" s="51"/>
      <c r="D31" s="51"/>
      <c r="E31" s="51"/>
      <c r="F31" s="51"/>
      <c r="G31" s="52"/>
      <c r="H31" s="52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0" customFormat="1" ht="36" customHeight="1">
      <c r="A32" s="51"/>
      <c r="B32" s="51"/>
      <c r="C32" s="51"/>
      <c r="D32" s="51"/>
      <c r="E32" s="51"/>
      <c r="F32" s="51"/>
      <c r="G32" s="52"/>
      <c r="H32" s="52"/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0" customFormat="1" ht="36" customHeight="1">
      <c r="A33" s="51"/>
      <c r="B33" s="51"/>
      <c r="C33" s="51"/>
      <c r="D33" s="51"/>
      <c r="E33" s="51"/>
      <c r="F33" s="51"/>
      <c r="G33" s="52"/>
      <c r="H33" s="52"/>
      <c r="I33" s="5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0" customFormat="1" ht="36" customHeight="1">
      <c r="A34" s="51"/>
      <c r="B34" s="51"/>
      <c r="C34" s="51"/>
      <c r="D34" s="51"/>
      <c r="E34" s="51"/>
      <c r="F34" s="51"/>
      <c r="G34" s="52"/>
      <c r="H34" s="52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0" customFormat="1" ht="36" customHeight="1">
      <c r="A35" s="51"/>
      <c r="B35" s="51"/>
      <c r="C35" s="51"/>
      <c r="D35" s="51"/>
      <c r="E35" s="51"/>
      <c r="F35" s="51"/>
      <c r="G35" s="52"/>
      <c r="H35" s="52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0" customFormat="1" ht="36" customHeight="1">
      <c r="A36" s="51"/>
      <c r="B36" s="51"/>
      <c r="C36" s="51"/>
      <c r="D36" s="51"/>
      <c r="E36" s="51"/>
      <c r="F36" s="51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0" customFormat="1" ht="36" customHeight="1">
      <c r="A37" s="51"/>
      <c r="B37" s="51"/>
      <c r="C37" s="51"/>
      <c r="D37" s="51"/>
      <c r="E37" s="51"/>
      <c r="F37" s="51"/>
      <c r="G37" s="52"/>
      <c r="H37" s="52"/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50" customFormat="1" ht="36" customHeight="1">
      <c r="A38" s="51"/>
      <c r="B38" s="51"/>
      <c r="C38" s="51"/>
      <c r="D38" s="51"/>
      <c r="E38" s="51"/>
      <c r="F38" s="51"/>
      <c r="G38" s="52"/>
      <c r="H38" s="52"/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50" customFormat="1" ht="36" customHeight="1">
      <c r="A39" s="51"/>
      <c r="B39" s="51"/>
      <c r="C39" s="51"/>
      <c r="D39" s="51"/>
      <c r="E39" s="51"/>
      <c r="F39" s="51"/>
      <c r="G39" s="52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0" customFormat="1" ht="36" customHeight="1">
      <c r="A40" s="51"/>
      <c r="B40" s="51"/>
      <c r="C40" s="51"/>
      <c r="D40" s="51"/>
      <c r="E40" s="51"/>
      <c r="F40" s="51"/>
      <c r="G40" s="52"/>
      <c r="H40" s="52"/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0" customFormat="1" ht="36" customHeight="1">
      <c r="A41" s="51"/>
      <c r="B41" s="51"/>
      <c r="C41" s="51"/>
      <c r="D41" s="51"/>
      <c r="E41" s="51"/>
      <c r="F41" s="51"/>
      <c r="G41" s="52"/>
      <c r="H41" s="52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0" customFormat="1" ht="36" customHeight="1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0" customFormat="1" ht="36" customHeight="1">
      <c r="A43" s="51"/>
      <c r="B43" s="51"/>
      <c r="C43" s="51"/>
      <c r="D43" s="51"/>
      <c r="E43" s="51"/>
      <c r="F43" s="51"/>
      <c r="G43" s="52"/>
      <c r="H43" s="52"/>
      <c r="I43" s="5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0" customFormat="1" ht="36" customHeight="1">
      <c r="A44" s="51"/>
      <c r="B44" s="51"/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0" customFormat="1" ht="36" customHeight="1">
      <c r="A45" s="51"/>
      <c r="B45" s="51"/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0" customFormat="1" ht="36" customHeight="1">
      <c r="A46" s="51"/>
      <c r="B46" s="51"/>
      <c r="C46" s="51"/>
      <c r="D46" s="51"/>
      <c r="E46" s="51"/>
      <c r="F46" s="51"/>
      <c r="G46" s="52"/>
      <c r="H46" s="52"/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0" customFormat="1" ht="36" customHeight="1">
      <c r="A47" s="51"/>
      <c r="B47" s="51"/>
      <c r="C47" s="51"/>
      <c r="D47" s="51"/>
      <c r="E47" s="51"/>
      <c r="F47" s="51"/>
      <c r="G47" s="52"/>
      <c r="H47" s="52"/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0" customFormat="1" ht="36" customHeight="1">
      <c r="A48" s="51"/>
      <c r="B48" s="51"/>
      <c r="C48" s="51"/>
      <c r="D48" s="51"/>
      <c r="E48" s="51"/>
      <c r="F48" s="51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0" customFormat="1" ht="36" customHeight="1">
      <c r="A49" s="51"/>
      <c r="B49" s="51"/>
      <c r="C49" s="51"/>
      <c r="D49" s="51"/>
      <c r="E49" s="51"/>
      <c r="F49" s="51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0" customFormat="1" ht="36" customHeight="1">
      <c r="A50" s="51"/>
      <c r="B50" s="51"/>
      <c r="C50" s="51"/>
      <c r="D50" s="51"/>
      <c r="E50" s="51"/>
      <c r="F50" s="51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0" customFormat="1" ht="36" customHeight="1">
      <c r="A51" s="51"/>
      <c r="B51" s="51"/>
      <c r="C51" s="51"/>
      <c r="D51" s="51"/>
      <c r="E51" s="51"/>
      <c r="F51" s="51"/>
      <c r="G51" s="52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0" customFormat="1" ht="36" customHeight="1">
      <c r="A52" s="51"/>
      <c r="B52" s="51"/>
      <c r="C52" s="51"/>
      <c r="D52" s="51"/>
      <c r="E52" s="51"/>
      <c r="F52" s="51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0" customFormat="1" ht="36" customHeight="1">
      <c r="A53" s="51"/>
      <c r="B53" s="51"/>
      <c r="C53" s="51"/>
      <c r="D53" s="51"/>
      <c r="E53" s="51"/>
      <c r="F53" s="51"/>
      <c r="G53" s="52"/>
      <c r="H53" s="52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0" customFormat="1" ht="36" customHeight="1">
      <c r="A54" s="51"/>
      <c r="B54" s="51"/>
      <c r="C54" s="51"/>
      <c r="D54" s="51"/>
      <c r="E54" s="51"/>
      <c r="F54" s="51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0" customFormat="1" ht="36" customHeight="1">
      <c r="A55" s="51"/>
      <c r="B55" s="51"/>
      <c r="C55" s="51"/>
      <c r="D55" s="51"/>
      <c r="E55" s="51"/>
      <c r="F55" s="51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0" customFormat="1" ht="36" customHeight="1">
      <c r="A56" s="51"/>
      <c r="B56" s="51"/>
      <c r="C56" s="51"/>
      <c r="D56" s="51"/>
      <c r="E56" s="51"/>
      <c r="F56" s="51"/>
      <c r="G56" s="52"/>
      <c r="H56" s="52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0" customFormat="1" ht="36" customHeight="1">
      <c r="A57" s="51"/>
      <c r="B57" s="51"/>
      <c r="C57" s="51"/>
      <c r="D57" s="51"/>
      <c r="E57" s="51"/>
      <c r="F57" s="51"/>
      <c r="G57" s="52"/>
      <c r="H57" s="52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0" customFormat="1" ht="36" customHeight="1">
      <c r="A58" s="51"/>
      <c r="B58" s="51"/>
      <c r="C58" s="51"/>
      <c r="D58" s="51"/>
      <c r="E58" s="51"/>
      <c r="F58" s="51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0" customFormat="1" ht="36" customHeight="1">
      <c r="A59" s="51"/>
      <c r="B59" s="51"/>
      <c r="C59" s="51"/>
      <c r="D59" s="51"/>
      <c r="E59" s="51"/>
      <c r="F59" s="51"/>
      <c r="G59" s="52"/>
      <c r="H59" s="52"/>
      <c r="I59" s="52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0" customFormat="1" ht="36" customHeight="1">
      <c r="A60" s="51"/>
      <c r="B60" s="51"/>
      <c r="C60" s="51"/>
      <c r="D60" s="51"/>
      <c r="E60" s="51"/>
      <c r="F60" s="51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0" customFormat="1" ht="36" customHeight="1">
      <c r="A61" s="51"/>
      <c r="B61" s="51"/>
      <c r="C61" s="51"/>
      <c r="D61" s="51"/>
      <c r="E61" s="51"/>
      <c r="F61" s="51"/>
      <c r="G61" s="52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0" customFormat="1" ht="36" customHeight="1">
      <c r="A62" s="51"/>
      <c r="B62" s="51"/>
      <c r="C62" s="51"/>
      <c r="D62" s="51"/>
      <c r="E62" s="51"/>
      <c r="F62" s="51"/>
      <c r="G62" s="52"/>
      <c r="H62" s="52"/>
      <c r="I62" s="5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0" customFormat="1" ht="36" customHeight="1">
      <c r="A63" s="51"/>
      <c r="B63" s="51"/>
      <c r="C63" s="51"/>
      <c r="D63" s="51"/>
      <c r="E63" s="51"/>
      <c r="F63" s="51"/>
      <c r="G63" s="52"/>
      <c r="H63" s="52"/>
      <c r="I63" s="5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0" customFormat="1" ht="36" customHeight="1">
      <c r="A64" s="51"/>
      <c r="B64" s="51"/>
      <c r="C64" s="51"/>
      <c r="D64" s="51"/>
      <c r="E64" s="51"/>
      <c r="F64" s="51"/>
      <c r="G64" s="52"/>
      <c r="H64" s="52"/>
      <c r="I64" s="5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0" customFormat="1" ht="36" customHeight="1">
      <c r="A65" s="51"/>
      <c r="B65" s="51"/>
      <c r="C65" s="51"/>
      <c r="D65" s="51"/>
      <c r="E65" s="51"/>
      <c r="F65" s="51"/>
      <c r="G65" s="52"/>
      <c r="H65" s="52"/>
      <c r="I65" s="5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0" customFormat="1" ht="36" customHeight="1">
      <c r="A66" s="51"/>
      <c r="B66" s="51"/>
      <c r="C66" s="51"/>
      <c r="D66" s="51"/>
      <c r="E66" s="51"/>
      <c r="F66" s="51"/>
      <c r="G66" s="52"/>
      <c r="H66" s="52"/>
      <c r="I66" s="5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0" customFormat="1" ht="36" customHeight="1">
      <c r="A67" s="51"/>
      <c r="B67" s="51"/>
      <c r="C67" s="51"/>
      <c r="D67" s="51"/>
      <c r="E67" s="51"/>
      <c r="F67" s="51"/>
      <c r="G67" s="52"/>
      <c r="H67" s="52"/>
      <c r="I67" s="52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0" customFormat="1" ht="36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0" customFormat="1" ht="36" customHeight="1">
      <c r="A69" s="51"/>
      <c r="B69" s="51"/>
      <c r="C69" s="51"/>
      <c r="D69" s="51"/>
      <c r="E69" s="51"/>
      <c r="F69" s="51"/>
      <c r="G69" s="52"/>
      <c r="H69" s="52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0" customFormat="1" ht="36" customHeight="1">
      <c r="A70" s="51"/>
      <c r="B70" s="51"/>
      <c r="C70" s="51"/>
      <c r="D70" s="51"/>
      <c r="E70" s="51"/>
      <c r="F70" s="51"/>
      <c r="G70" s="52"/>
      <c r="H70" s="52"/>
      <c r="I70" s="5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0" customFormat="1" ht="36" customHeight="1">
      <c r="A71" s="51"/>
      <c r="B71" s="51"/>
      <c r="C71" s="51"/>
      <c r="D71" s="51"/>
      <c r="E71" s="51"/>
      <c r="F71" s="51"/>
      <c r="G71" s="52"/>
      <c r="H71" s="52"/>
      <c r="I71" s="5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50" customFormat="1" ht="36" customHeight="1">
      <c r="A72" s="51"/>
      <c r="B72" s="51"/>
      <c r="C72" s="51"/>
      <c r="D72" s="51"/>
      <c r="E72" s="51"/>
      <c r="F72" s="51"/>
      <c r="G72" s="52"/>
      <c r="H72" s="52"/>
      <c r="I72" s="5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s="50" customFormat="1" ht="36" customHeight="1">
      <c r="A73" s="51"/>
      <c r="B73" s="51"/>
      <c r="C73" s="51"/>
      <c r="D73" s="51"/>
      <c r="E73" s="51"/>
      <c r="F73" s="51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0" customFormat="1" ht="36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0" customFormat="1" ht="36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0" customFormat="1" ht="36" customHeight="1">
      <c r="A76" s="51"/>
      <c r="B76" s="51"/>
      <c r="C76" s="51"/>
      <c r="D76" s="51"/>
      <c r="E76" s="51"/>
      <c r="F76" s="51"/>
      <c r="G76" s="52"/>
      <c r="H76" s="52"/>
      <c r="I76" s="5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0" customFormat="1" ht="36" customHeight="1">
      <c r="A77" s="51"/>
      <c r="B77" s="51"/>
      <c r="C77" s="51"/>
      <c r="D77" s="51"/>
      <c r="E77" s="51"/>
      <c r="F77" s="51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0" customFormat="1" ht="36" customHeight="1">
      <c r="A78" s="51"/>
      <c r="B78" s="51"/>
      <c r="C78" s="51"/>
      <c r="D78" s="51"/>
      <c r="E78" s="51"/>
      <c r="F78" s="51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0" customFormat="1" ht="36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0" customFormat="1" ht="36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0" customFormat="1" ht="36" customHeight="1">
      <c r="A81" s="51"/>
      <c r="B81" s="51"/>
      <c r="C81" s="51"/>
      <c r="D81" s="51"/>
      <c r="E81" s="51"/>
      <c r="F81" s="51"/>
      <c r="G81" s="52"/>
      <c r="H81" s="52"/>
      <c r="I81" s="52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0" customFormat="1" ht="36" customHeight="1">
      <c r="A82" s="51"/>
      <c r="B82" s="51"/>
      <c r="C82" s="51"/>
      <c r="D82" s="51"/>
      <c r="E82" s="51"/>
      <c r="F82" s="51"/>
      <c r="G82" s="52"/>
      <c r="H82" s="52"/>
      <c r="I82" s="52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0" customFormat="1" ht="36" customHeight="1">
      <c r="A83" s="51"/>
      <c r="B83" s="51"/>
      <c r="C83" s="51"/>
      <c r="D83" s="51"/>
      <c r="E83" s="51"/>
      <c r="F83" s="51"/>
      <c r="G83" s="52"/>
      <c r="H83" s="52"/>
      <c r="I83" s="52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0" customFormat="1" ht="36" customHeight="1">
      <c r="A84" s="51"/>
      <c r="B84" s="51"/>
      <c r="C84" s="51"/>
      <c r="D84" s="51"/>
      <c r="E84" s="51"/>
      <c r="F84" s="51"/>
      <c r="G84" s="52"/>
      <c r="H84" s="52"/>
      <c r="I84" s="52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0" customFormat="1" ht="36" customHeight="1">
      <c r="A85" s="51"/>
      <c r="B85" s="51"/>
      <c r="C85" s="51"/>
      <c r="D85" s="51"/>
      <c r="E85" s="51"/>
      <c r="F85" s="51"/>
      <c r="G85" s="52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0" customFormat="1" ht="36" customHeight="1">
      <c r="A86" s="51"/>
      <c r="B86" s="51"/>
      <c r="C86" s="51"/>
      <c r="D86" s="51"/>
      <c r="E86" s="51"/>
      <c r="F86" s="51"/>
      <c r="G86" s="52"/>
      <c r="H86" s="52"/>
      <c r="I86" s="5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0" customFormat="1" ht="36" customHeight="1">
      <c r="A87" s="51"/>
      <c r="B87" s="51"/>
      <c r="C87" s="51"/>
      <c r="D87" s="51"/>
      <c r="E87" s="51"/>
      <c r="F87" s="51"/>
      <c r="G87" s="52"/>
      <c r="H87" s="52"/>
      <c r="I87" s="52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s="50" customFormat="1" ht="36" customHeight="1">
      <c r="A88" s="51"/>
      <c r="B88" s="51"/>
      <c r="C88" s="51"/>
      <c r="D88" s="51"/>
      <c r="E88" s="51"/>
      <c r="F88" s="51"/>
      <c r="G88" s="52"/>
      <c r="H88" s="52"/>
      <c r="I88" s="52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s="50" customFormat="1" ht="36" customHeight="1">
      <c r="A89" s="51"/>
      <c r="B89" s="51"/>
      <c r="C89" s="51"/>
      <c r="D89" s="51"/>
      <c r="E89" s="51"/>
      <c r="F89" s="51"/>
      <c r="G89" s="52"/>
      <c r="H89" s="52"/>
      <c r="I89" s="5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s="50" customFormat="1" ht="36" customHeight="1">
      <c r="A90" s="51"/>
      <c r="B90" s="51"/>
      <c r="C90" s="51"/>
      <c r="D90" s="51"/>
      <c r="E90" s="51"/>
      <c r="F90" s="51"/>
      <c r="G90" s="52"/>
      <c r="H90" s="52"/>
      <c r="I90" s="52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0" customFormat="1" ht="36" customHeight="1">
      <c r="A91" s="51"/>
      <c r="B91" s="51"/>
      <c r="C91" s="51"/>
      <c r="D91" s="51"/>
      <c r="E91" s="51"/>
      <c r="F91" s="51"/>
      <c r="G91" s="52"/>
      <c r="H91" s="52"/>
      <c r="I91" s="52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50" customFormat="1" ht="36" customHeight="1">
      <c r="A92" s="51"/>
      <c r="B92" s="51"/>
      <c r="C92" s="51"/>
      <c r="D92" s="51"/>
      <c r="E92" s="51"/>
      <c r="F92" s="51"/>
      <c r="G92" s="52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</row>
    <row r="93" spans="1:255" s="50" customFormat="1" ht="36" customHeight="1">
      <c r="A93" s="51"/>
      <c r="B93" s="51"/>
      <c r="C93" s="51"/>
      <c r="D93" s="51"/>
      <c r="E93" s="51"/>
      <c r="F93" s="51"/>
      <c r="G93" s="52"/>
      <c r="H93" s="52"/>
      <c r="I93" s="52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</row>
    <row r="94" spans="1:255" s="50" customFormat="1" ht="36" customHeight="1">
      <c r="A94" s="51"/>
      <c r="B94" s="51"/>
      <c r="C94" s="51"/>
      <c r="D94" s="51"/>
      <c r="E94" s="51"/>
      <c r="F94" s="51"/>
      <c r="G94" s="52"/>
      <c r="H94" s="52"/>
      <c r="I94" s="52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55" s="50" customFormat="1" ht="36" customHeight="1">
      <c r="A95" s="51"/>
      <c r="B95" s="51"/>
      <c r="C95" s="51"/>
      <c r="D95" s="51"/>
      <c r="E95" s="51"/>
      <c r="F95" s="51"/>
      <c r="G95" s="52"/>
      <c r="H95" s="52"/>
      <c r="I95" s="52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</row>
    <row r="96" spans="1:255" s="50" customFormat="1" ht="36" customHeight="1">
      <c r="A96" s="51"/>
      <c r="B96" s="51"/>
      <c r="C96" s="51"/>
      <c r="D96" s="51"/>
      <c r="E96" s="51"/>
      <c r="F96" s="51"/>
      <c r="G96" s="52"/>
      <c r="H96" s="52"/>
      <c r="I96" s="52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</row>
    <row r="97" spans="1:255" s="50" customFormat="1" ht="36" customHeight="1">
      <c r="A97" s="51"/>
      <c r="B97" s="51"/>
      <c r="C97" s="51"/>
      <c r="D97" s="51"/>
      <c r="E97" s="51"/>
      <c r="F97" s="51"/>
      <c r="G97" s="52"/>
      <c r="H97" s="52"/>
      <c r="I97" s="52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</row>
    <row r="98" spans="1:255" s="50" customFormat="1" ht="36" customHeight="1">
      <c r="A98" s="51"/>
      <c r="B98" s="51"/>
      <c r="C98" s="51"/>
      <c r="D98" s="51"/>
      <c r="E98" s="51"/>
      <c r="F98" s="51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</row>
    <row r="99" spans="1:255" s="50" customFormat="1" ht="36" customHeight="1">
      <c r="A99" s="51"/>
      <c r="B99" s="51"/>
      <c r="C99" s="51"/>
      <c r="D99" s="51"/>
      <c r="E99" s="51"/>
      <c r="F99" s="51"/>
      <c r="G99" s="52"/>
      <c r="H99" s="52"/>
      <c r="I99" s="52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</row>
    <row r="100" spans="1:255" s="50" customFormat="1" ht="36" customHeight="1">
      <c r="A100" s="51"/>
      <c r="B100" s="51"/>
      <c r="C100" s="51"/>
      <c r="D100" s="51"/>
      <c r="E100" s="51"/>
      <c r="F100" s="51"/>
      <c r="G100" s="52"/>
      <c r="H100" s="52"/>
      <c r="I100" s="52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</row>
    <row r="101" spans="1:255" s="50" customFormat="1" ht="36" customHeight="1">
      <c r="A101" s="51"/>
      <c r="B101" s="51"/>
      <c r="C101" s="51"/>
      <c r="D101" s="51"/>
      <c r="E101" s="51"/>
      <c r="F101" s="51"/>
      <c r="G101" s="52"/>
      <c r="H101" s="52"/>
      <c r="I101" s="52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</row>
    <row r="102" spans="1:255" s="50" customFormat="1" ht="36" customHeight="1">
      <c r="A102" s="51"/>
      <c r="B102" s="51"/>
      <c r="C102" s="51"/>
      <c r="D102" s="51"/>
      <c r="E102" s="51"/>
      <c r="F102" s="51"/>
      <c r="G102" s="52"/>
      <c r="H102" s="52"/>
      <c r="I102" s="52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</row>
    <row r="103" spans="1:255" s="50" customFormat="1" ht="36" customHeight="1">
      <c r="A103" s="51"/>
      <c r="B103" s="51"/>
      <c r="C103" s="51"/>
      <c r="D103" s="51"/>
      <c r="E103" s="51"/>
      <c r="F103" s="51"/>
      <c r="G103" s="52"/>
      <c r="H103" s="52"/>
      <c r="I103" s="5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</row>
    <row r="104" spans="1:255" s="50" customFormat="1" ht="36" customHeight="1">
      <c r="A104" s="51"/>
      <c r="B104" s="51"/>
      <c r="C104" s="51"/>
      <c r="D104" s="51"/>
      <c r="E104" s="51"/>
      <c r="F104" s="51"/>
      <c r="G104" s="52"/>
      <c r="H104" s="52"/>
      <c r="I104" s="52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</row>
    <row r="105" spans="1:255" s="50" customFormat="1" ht="36" customHeight="1">
      <c r="A105" s="51"/>
      <c r="B105" s="51"/>
      <c r="C105" s="51"/>
      <c r="D105" s="51"/>
      <c r="E105" s="51"/>
      <c r="F105" s="51"/>
      <c r="G105" s="52"/>
      <c r="H105" s="52"/>
      <c r="I105" s="52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</row>
    <row r="106" spans="1:255" s="50" customFormat="1" ht="36" customHeight="1">
      <c r="A106" s="51"/>
      <c r="B106" s="51"/>
      <c r="C106" s="51"/>
      <c r="D106" s="51"/>
      <c r="E106" s="51"/>
      <c r="F106" s="51"/>
      <c r="G106" s="52"/>
      <c r="H106" s="52"/>
      <c r="I106" s="52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</row>
    <row r="107" spans="1:255" s="50" customFormat="1" ht="36" customHeight="1">
      <c r="A107" s="51"/>
      <c r="B107" s="51"/>
      <c r="C107" s="51"/>
      <c r="D107" s="51"/>
      <c r="E107" s="51"/>
      <c r="F107" s="51"/>
      <c r="G107" s="52"/>
      <c r="H107" s="52"/>
      <c r="I107" s="52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</row>
    <row r="108" spans="1:255" s="50" customFormat="1" ht="36" customHeight="1">
      <c r="A108" s="51"/>
      <c r="B108" s="51"/>
      <c r="C108" s="51"/>
      <c r="D108" s="51"/>
      <c r="E108" s="51"/>
      <c r="F108" s="51"/>
      <c r="G108" s="52"/>
      <c r="H108" s="52"/>
      <c r="I108" s="5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</row>
    <row r="109" spans="1:255" s="50" customFormat="1" ht="36" customHeight="1">
      <c r="A109" s="51"/>
      <c r="B109" s="51"/>
      <c r="C109" s="51"/>
      <c r="D109" s="51"/>
      <c r="E109" s="51"/>
      <c r="F109" s="51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0" customFormat="1" ht="36" customHeight="1">
      <c r="A110" s="51"/>
      <c r="B110" s="51"/>
      <c r="C110" s="51"/>
      <c r="D110" s="51"/>
      <c r="E110" s="51"/>
      <c r="F110" s="51"/>
      <c r="G110" s="52"/>
      <c r="H110" s="52"/>
      <c r="I110" s="52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0" customFormat="1" ht="36" customHeight="1">
      <c r="A111" s="51"/>
      <c r="B111" s="51"/>
      <c r="C111" s="51"/>
      <c r="D111" s="51"/>
      <c r="E111" s="51"/>
      <c r="F111" s="51"/>
      <c r="G111" s="52"/>
      <c r="H111" s="52"/>
      <c r="I111" s="52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0" customFormat="1" ht="36" customHeight="1">
      <c r="A112" s="51"/>
      <c r="B112" s="51"/>
      <c r="C112" s="51"/>
      <c r="D112" s="51"/>
      <c r="E112" s="51"/>
      <c r="F112" s="51"/>
      <c r="G112" s="52"/>
      <c r="H112" s="52"/>
      <c r="I112" s="52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0" customFormat="1" ht="36" customHeight="1">
      <c r="A113" s="51"/>
      <c r="B113" s="51"/>
      <c r="C113" s="51"/>
      <c r="D113" s="51"/>
      <c r="E113" s="51"/>
      <c r="F113" s="51"/>
      <c r="G113" s="52"/>
      <c r="H113" s="52"/>
      <c r="I113" s="52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50" customFormat="1" ht="36" customHeight="1">
      <c r="A114" s="51"/>
      <c r="B114" s="51"/>
      <c r="C114" s="51"/>
      <c r="D114" s="51"/>
      <c r="E114" s="51"/>
      <c r="F114" s="51"/>
      <c r="G114" s="52"/>
      <c r="H114" s="52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</row>
    <row r="115" spans="1:255" s="50" customFormat="1" ht="36" customHeight="1">
      <c r="A115" s="51"/>
      <c r="B115" s="51"/>
      <c r="C115" s="51"/>
      <c r="D115" s="51"/>
      <c r="E115" s="51"/>
      <c r="F115" s="51"/>
      <c r="G115" s="52"/>
      <c r="H115" s="52"/>
      <c r="I115" s="52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</row>
    <row r="116" spans="1:255" s="50" customFormat="1" ht="36" customHeight="1">
      <c r="A116" s="51"/>
      <c r="B116" s="51"/>
      <c r="C116" s="51"/>
      <c r="D116" s="51"/>
      <c r="E116" s="51"/>
      <c r="F116" s="51"/>
      <c r="G116" s="52"/>
      <c r="H116" s="52"/>
      <c r="I116" s="52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</row>
    <row r="117" spans="1:255" s="50" customFormat="1" ht="36" customHeight="1">
      <c r="A117" s="51"/>
      <c r="B117" s="51"/>
      <c r="C117" s="51"/>
      <c r="D117" s="51"/>
      <c r="E117" s="51"/>
      <c r="F117" s="51"/>
      <c r="G117" s="52"/>
      <c r="H117" s="52"/>
      <c r="I117" s="52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</row>
    <row r="118" spans="1:255" s="50" customFormat="1" ht="36" customHeight="1">
      <c r="A118" s="51"/>
      <c r="B118" s="51"/>
      <c r="C118" s="51"/>
      <c r="D118" s="51"/>
      <c r="E118" s="51"/>
      <c r="F118" s="51"/>
      <c r="G118" s="52"/>
      <c r="H118" s="52"/>
      <c r="I118" s="52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</row>
    <row r="119" spans="1:255" s="50" customFormat="1" ht="36" customHeight="1">
      <c r="A119" s="51"/>
      <c r="B119" s="51"/>
      <c r="C119" s="51"/>
      <c r="D119" s="51"/>
      <c r="E119" s="51"/>
      <c r="F119" s="51"/>
      <c r="G119" s="52"/>
      <c r="H119" s="52"/>
      <c r="I119" s="5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</row>
    <row r="120" spans="1:255" s="50" customFormat="1" ht="36" customHeight="1">
      <c r="A120" s="51"/>
      <c r="B120" s="51"/>
      <c r="C120" s="51"/>
      <c r="D120" s="51"/>
      <c r="E120" s="51"/>
      <c r="F120" s="51"/>
      <c r="G120" s="52"/>
      <c r="H120" s="52"/>
      <c r="I120" s="5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</row>
    <row r="121" spans="1:255" s="50" customFormat="1" ht="36" customHeight="1">
      <c r="A121" s="51"/>
      <c r="B121" s="51"/>
      <c r="C121" s="51"/>
      <c r="D121" s="51"/>
      <c r="E121" s="51"/>
      <c r="F121" s="51"/>
      <c r="G121" s="52"/>
      <c r="H121" s="52"/>
      <c r="I121" s="5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0" customFormat="1" ht="36" customHeight="1">
      <c r="A122" s="51"/>
      <c r="B122" s="51"/>
      <c r="C122" s="51"/>
      <c r="D122" s="51"/>
      <c r="E122" s="51"/>
      <c r="F122" s="51"/>
      <c r="G122" s="52"/>
      <c r="H122" s="52"/>
      <c r="I122" s="5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0" customFormat="1" ht="36" customHeight="1">
      <c r="A123" s="51"/>
      <c r="B123" s="51"/>
      <c r="C123" s="51"/>
      <c r="D123" s="51"/>
      <c r="E123" s="51"/>
      <c r="F123" s="51"/>
      <c r="G123" s="52"/>
      <c r="H123" s="52"/>
      <c r="I123" s="5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0" customFormat="1" ht="36" customHeight="1">
      <c r="A124" s="51"/>
      <c r="B124" s="51"/>
      <c r="C124" s="51"/>
      <c r="D124" s="51"/>
      <c r="E124" s="51"/>
      <c r="F124" s="51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0" customFormat="1" ht="36" customHeight="1">
      <c r="A125" s="51"/>
      <c r="B125" s="51"/>
      <c r="C125" s="51"/>
      <c r="D125" s="51"/>
      <c r="E125" s="51"/>
      <c r="F125" s="51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50" customFormat="1" ht="36" customHeight="1">
      <c r="A126" s="51"/>
      <c r="B126" s="51"/>
      <c r="C126" s="51"/>
      <c r="D126" s="51"/>
      <c r="E126" s="51"/>
      <c r="F126" s="51"/>
      <c r="G126" s="52"/>
      <c r="H126" s="52"/>
      <c r="I126" s="52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</row>
    <row r="127" spans="1:255" s="50" customFormat="1" ht="36" customHeight="1">
      <c r="A127" s="51"/>
      <c r="B127" s="51"/>
      <c r="C127" s="51"/>
      <c r="D127" s="51"/>
      <c r="E127" s="51"/>
      <c r="F127" s="51"/>
      <c r="G127" s="52"/>
      <c r="H127" s="52"/>
      <c r="I127" s="52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</row>
    <row r="128" spans="1:255" s="50" customFormat="1" ht="36" customHeight="1">
      <c r="A128" s="51"/>
      <c r="B128" s="51"/>
      <c r="C128" s="51"/>
      <c r="D128" s="51"/>
      <c r="E128" s="51"/>
      <c r="F128" s="51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</row>
    <row r="129" spans="1:255" s="50" customFormat="1" ht="36" customHeight="1">
      <c r="A129" s="51"/>
      <c r="B129" s="51"/>
      <c r="C129" s="51"/>
      <c r="D129" s="51"/>
      <c r="E129" s="51"/>
      <c r="F129" s="51"/>
      <c r="G129" s="52"/>
      <c r="H129" s="52"/>
      <c r="I129" s="52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</row>
    <row r="130" spans="1:255" s="50" customFormat="1" ht="36" customHeight="1">
      <c r="A130" s="51"/>
      <c r="B130" s="51"/>
      <c r="C130" s="51"/>
      <c r="D130" s="51"/>
      <c r="E130" s="51"/>
      <c r="F130" s="51"/>
      <c r="G130" s="52"/>
      <c r="H130" s="52"/>
      <c r="I130" s="52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21" customWidth="1"/>
    <col min="2" max="2" width="8.00390625" style="21" customWidth="1"/>
    <col min="3" max="3" width="4.375" style="21" customWidth="1"/>
    <col min="4" max="4" width="6.50390625" style="21" customWidth="1"/>
    <col min="5" max="5" width="4.125" style="21" customWidth="1"/>
    <col min="6" max="6" width="9.625" style="21" customWidth="1"/>
    <col min="7" max="7" width="3.875" style="21" customWidth="1"/>
    <col min="8" max="8" width="6.625" style="21" customWidth="1"/>
    <col min="9" max="9" width="3.875" style="21" customWidth="1"/>
    <col min="10" max="10" width="9.625" style="21" customWidth="1"/>
    <col min="11" max="11" width="3.875" style="21" customWidth="1"/>
    <col min="12" max="12" width="7.125" style="21" customWidth="1"/>
    <col min="13" max="13" width="3.875" style="21" customWidth="1"/>
    <col min="14" max="14" width="8.50390625" style="21" customWidth="1"/>
    <col min="15" max="15" width="3.875" style="21" customWidth="1"/>
    <col min="16" max="16" width="6.125" style="21" customWidth="1"/>
    <col min="17" max="17" width="3.875" style="21" customWidth="1"/>
    <col min="18" max="18" width="9.625" style="21" customWidth="1"/>
    <col min="19" max="19" width="4.125" style="21" customWidth="1"/>
    <col min="20" max="20" width="6.625" style="21" customWidth="1"/>
    <col min="21" max="21" width="4.00390625" style="21" customWidth="1"/>
    <col min="22" max="22" width="4.625" style="21" customWidth="1"/>
    <col min="23" max="23" width="9.00390625" style="21" bestFit="1" customWidth="1"/>
    <col min="24" max="16384" width="11.00390625" style="21" customWidth="1"/>
  </cols>
  <sheetData>
    <row r="1" spans="1:22" ht="39" customHeight="1">
      <c r="A1" s="370" t="s">
        <v>110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2"/>
      <c r="V1" s="41"/>
    </row>
    <row r="2" spans="1:22" ht="15" customHeight="1">
      <c r="A2" s="377" t="s">
        <v>85</v>
      </c>
      <c r="B2" s="374" t="s">
        <v>111</v>
      </c>
      <c r="C2" s="374"/>
      <c r="D2" s="374"/>
      <c r="E2" s="374"/>
      <c r="F2" s="374" t="s">
        <v>112</v>
      </c>
      <c r="G2" s="374"/>
      <c r="H2" s="374"/>
      <c r="I2" s="379"/>
      <c r="J2" s="373"/>
      <c r="K2" s="374"/>
      <c r="L2" s="374"/>
      <c r="M2" s="374"/>
      <c r="N2" s="374"/>
      <c r="O2" s="374"/>
      <c r="P2" s="374"/>
      <c r="Q2" s="374"/>
      <c r="R2" s="374" t="s">
        <v>113</v>
      </c>
      <c r="S2" s="374"/>
      <c r="T2" s="374"/>
      <c r="U2" s="379"/>
      <c r="V2" s="42"/>
    </row>
    <row r="3" spans="1:21" ht="33.75" customHeight="1">
      <c r="A3" s="378"/>
      <c r="B3" s="375"/>
      <c r="C3" s="375"/>
      <c r="D3" s="375"/>
      <c r="E3" s="375"/>
      <c r="F3" s="375"/>
      <c r="G3" s="375"/>
      <c r="H3" s="375"/>
      <c r="I3" s="375"/>
      <c r="J3" s="375" t="s">
        <v>114</v>
      </c>
      <c r="K3" s="375"/>
      <c r="L3" s="375"/>
      <c r="M3" s="375"/>
      <c r="N3" s="376" t="s">
        <v>115</v>
      </c>
      <c r="O3" s="376"/>
      <c r="P3" s="376"/>
      <c r="Q3" s="376"/>
      <c r="R3" s="375"/>
      <c r="S3" s="375"/>
      <c r="T3" s="375"/>
      <c r="U3" s="380"/>
    </row>
    <row r="4" spans="1:21" ht="36" customHeight="1">
      <c r="A4" s="378"/>
      <c r="B4" s="22" t="s">
        <v>70</v>
      </c>
      <c r="C4" s="22" t="s">
        <v>69</v>
      </c>
      <c r="D4" s="22" t="s">
        <v>68</v>
      </c>
      <c r="E4" s="22" t="s">
        <v>69</v>
      </c>
      <c r="F4" s="22" t="s">
        <v>70</v>
      </c>
      <c r="G4" s="22" t="s">
        <v>69</v>
      </c>
      <c r="H4" s="22" t="s">
        <v>68</v>
      </c>
      <c r="I4" s="22" t="s">
        <v>69</v>
      </c>
      <c r="J4" s="22" t="s">
        <v>70</v>
      </c>
      <c r="K4" s="22" t="s">
        <v>69</v>
      </c>
      <c r="L4" s="22" t="s">
        <v>68</v>
      </c>
      <c r="M4" s="22" t="s">
        <v>69</v>
      </c>
      <c r="N4" s="22" t="s">
        <v>70</v>
      </c>
      <c r="O4" s="22" t="s">
        <v>69</v>
      </c>
      <c r="P4" s="22" t="s">
        <v>68</v>
      </c>
      <c r="Q4" s="22" t="s">
        <v>69</v>
      </c>
      <c r="R4" s="43" t="s">
        <v>70</v>
      </c>
      <c r="S4" s="43" t="s">
        <v>69</v>
      </c>
      <c r="T4" s="22" t="s">
        <v>68</v>
      </c>
      <c r="U4" s="44" t="s">
        <v>69</v>
      </c>
    </row>
    <row r="5" spans="1:21" ht="33.75" customHeight="1">
      <c r="A5" s="23" t="s">
        <v>72</v>
      </c>
      <c r="B5" s="24"/>
      <c r="C5" s="25"/>
      <c r="D5" s="26"/>
      <c r="E5" s="25"/>
      <c r="F5" s="27"/>
      <c r="G5" s="25"/>
      <c r="H5" s="28"/>
      <c r="I5" s="40"/>
      <c r="J5" s="28"/>
      <c r="K5" s="40"/>
      <c r="L5" s="28"/>
      <c r="M5" s="40"/>
      <c r="N5" s="27"/>
      <c r="O5" s="40"/>
      <c r="P5" s="28"/>
      <c r="Q5" s="40"/>
      <c r="R5" s="27"/>
      <c r="S5" s="45"/>
      <c r="T5" s="28"/>
      <c r="U5" s="46"/>
    </row>
    <row r="6" spans="1:21" ht="33.75" customHeight="1">
      <c r="A6" s="23" t="s">
        <v>73</v>
      </c>
      <c r="B6" s="24"/>
      <c r="C6" s="29" t="e">
        <f>RANK(B6,$B$6:$B$14)</f>
        <v>#N/A</v>
      </c>
      <c r="D6" s="30"/>
      <c r="E6" s="29" t="e">
        <f>RANK(D6,$D$6:$D$14)</f>
        <v>#N/A</v>
      </c>
      <c r="F6" s="27"/>
      <c r="G6" s="29" t="e">
        <f>RANK(F6,$F$6:$F$14)</f>
        <v>#N/A</v>
      </c>
      <c r="H6" s="28"/>
      <c r="I6" s="29" t="e">
        <f>RANK(H6,$H$6:$H$14)</f>
        <v>#N/A</v>
      </c>
      <c r="J6" s="28"/>
      <c r="K6" s="29" t="e">
        <f>RANK(J6,$J$6:$J$14)</f>
        <v>#N/A</v>
      </c>
      <c r="L6" s="28"/>
      <c r="M6" s="29" t="e">
        <f>RANK(L6,$L$6:$L$14)</f>
        <v>#N/A</v>
      </c>
      <c r="N6" s="27"/>
      <c r="O6" s="29" t="e">
        <f>RANK(N6,$N$6:$N$14)</f>
        <v>#N/A</v>
      </c>
      <c r="P6" s="28"/>
      <c r="Q6" s="29" t="e">
        <f>RANK(P6,$P$6:$P$14)</f>
        <v>#N/A</v>
      </c>
      <c r="R6" s="27"/>
      <c r="S6" s="29" t="e">
        <f>RANK(R6,$R$6:$R$14)</f>
        <v>#N/A</v>
      </c>
      <c r="T6" s="47"/>
      <c r="U6" s="48" t="e">
        <f>RANK(T6,$T$6:$T$14)</f>
        <v>#N/A</v>
      </c>
    </row>
    <row r="7" spans="1:21" ht="33.75" customHeight="1">
      <c r="A7" s="23" t="s">
        <v>75</v>
      </c>
      <c r="B7" s="24"/>
      <c r="C7" s="29" t="e">
        <f aca="true" t="shared" si="0" ref="C7:C14">RANK(B7,$B$6:$B$14)</f>
        <v>#N/A</v>
      </c>
      <c r="D7" s="30"/>
      <c r="E7" s="29" t="e">
        <f aca="true" t="shared" si="1" ref="E7:E14">RANK(D7,$D$6:$D$14)</f>
        <v>#N/A</v>
      </c>
      <c r="F7" s="27"/>
      <c r="G7" s="29" t="e">
        <f aca="true" t="shared" si="2" ref="G7:G14">RANK(F7,$F$6:$F$14)</f>
        <v>#N/A</v>
      </c>
      <c r="H7" s="28"/>
      <c r="I7" s="29" t="e">
        <f aca="true" t="shared" si="3" ref="I7:I14">RANK(H7,$H$6:$H$14)</f>
        <v>#N/A</v>
      </c>
      <c r="J7" s="28"/>
      <c r="K7" s="29" t="e">
        <f aca="true" t="shared" si="4" ref="K7:K14">RANK(J7,$J$6:$J$14)</f>
        <v>#N/A</v>
      </c>
      <c r="L7" s="28"/>
      <c r="M7" s="29" t="e">
        <f aca="true" t="shared" si="5" ref="M7:M14">RANK(L7,$L$6:$L$14)</f>
        <v>#N/A</v>
      </c>
      <c r="N7" s="27"/>
      <c r="O7" s="29" t="e">
        <f aca="true" t="shared" si="6" ref="O7:O14">RANK(N7,$N$6:$N$14)</f>
        <v>#N/A</v>
      </c>
      <c r="P7" s="28"/>
      <c r="Q7" s="29" t="e">
        <f aca="true" t="shared" si="7" ref="Q7:Q14">RANK(P7,$P$6:$P$14)</f>
        <v>#N/A</v>
      </c>
      <c r="R7" s="27"/>
      <c r="S7" s="29" t="e">
        <f aca="true" t="shared" si="8" ref="S7:S14">RANK(R7,$R$6:$R$14)</f>
        <v>#N/A</v>
      </c>
      <c r="T7" s="47"/>
      <c r="U7" s="48" t="e">
        <f aca="true" t="shared" si="9" ref="U7:U14">RANK(T7,$T$6:$T$14)</f>
        <v>#N/A</v>
      </c>
    </row>
    <row r="8" spans="1:21" ht="33.75" customHeight="1">
      <c r="A8" s="23" t="s">
        <v>76</v>
      </c>
      <c r="B8" s="24"/>
      <c r="C8" s="29" t="e">
        <f t="shared" si="0"/>
        <v>#N/A</v>
      </c>
      <c r="D8" s="30"/>
      <c r="E8" s="29" t="e">
        <f t="shared" si="1"/>
        <v>#N/A</v>
      </c>
      <c r="F8" s="27"/>
      <c r="G8" s="29" t="e">
        <f t="shared" si="2"/>
        <v>#N/A</v>
      </c>
      <c r="H8" s="28"/>
      <c r="I8" s="29" t="e">
        <f t="shared" si="3"/>
        <v>#N/A</v>
      </c>
      <c r="J8" s="28"/>
      <c r="K8" s="29" t="e">
        <f t="shared" si="4"/>
        <v>#N/A</v>
      </c>
      <c r="L8" s="28"/>
      <c r="M8" s="29" t="e">
        <f t="shared" si="5"/>
        <v>#N/A</v>
      </c>
      <c r="N8" s="27"/>
      <c r="O8" s="29" t="e">
        <f t="shared" si="6"/>
        <v>#N/A</v>
      </c>
      <c r="P8" s="28"/>
      <c r="Q8" s="29" t="e">
        <f t="shared" si="7"/>
        <v>#N/A</v>
      </c>
      <c r="R8" s="27"/>
      <c r="S8" s="29" t="e">
        <f t="shared" si="8"/>
        <v>#N/A</v>
      </c>
      <c r="T8" s="28"/>
      <c r="U8" s="48" t="e">
        <f t="shared" si="9"/>
        <v>#N/A</v>
      </c>
    </row>
    <row r="9" spans="1:21" ht="33.75" customHeight="1">
      <c r="A9" s="31" t="s">
        <v>77</v>
      </c>
      <c r="B9" s="24"/>
      <c r="C9" s="29" t="e">
        <f t="shared" si="0"/>
        <v>#N/A</v>
      </c>
      <c r="D9" s="30"/>
      <c r="E9" s="29" t="e">
        <f t="shared" si="1"/>
        <v>#N/A</v>
      </c>
      <c r="F9" s="27"/>
      <c r="G9" s="29" t="e">
        <f t="shared" si="2"/>
        <v>#N/A</v>
      </c>
      <c r="H9" s="28"/>
      <c r="I9" s="29" t="e">
        <f t="shared" si="3"/>
        <v>#N/A</v>
      </c>
      <c r="J9" s="28"/>
      <c r="K9" s="29" t="e">
        <f t="shared" si="4"/>
        <v>#N/A</v>
      </c>
      <c r="L9" s="28"/>
      <c r="M9" s="29" t="e">
        <f t="shared" si="5"/>
        <v>#N/A</v>
      </c>
      <c r="N9" s="27"/>
      <c r="O9" s="29" t="e">
        <f t="shared" si="6"/>
        <v>#N/A</v>
      </c>
      <c r="P9" s="28"/>
      <c r="Q9" s="29" t="e">
        <f t="shared" si="7"/>
        <v>#N/A</v>
      </c>
      <c r="R9" s="27"/>
      <c r="S9" s="29" t="e">
        <f t="shared" si="8"/>
        <v>#N/A</v>
      </c>
      <c r="T9" s="28"/>
      <c r="U9" s="48" t="e">
        <f t="shared" si="9"/>
        <v>#N/A</v>
      </c>
    </row>
    <row r="10" spans="1:21" ht="33.75" customHeight="1">
      <c r="A10" s="31" t="s">
        <v>78</v>
      </c>
      <c r="B10" s="24"/>
      <c r="C10" s="29" t="e">
        <f t="shared" si="0"/>
        <v>#N/A</v>
      </c>
      <c r="D10" s="30"/>
      <c r="E10" s="29" t="e">
        <f t="shared" si="1"/>
        <v>#N/A</v>
      </c>
      <c r="F10" s="27"/>
      <c r="G10" s="29" t="e">
        <f t="shared" si="2"/>
        <v>#N/A</v>
      </c>
      <c r="H10" s="28"/>
      <c r="I10" s="29" t="e">
        <f t="shared" si="3"/>
        <v>#N/A</v>
      </c>
      <c r="J10" s="28"/>
      <c r="K10" s="29" t="e">
        <f t="shared" si="4"/>
        <v>#N/A</v>
      </c>
      <c r="L10" s="28"/>
      <c r="M10" s="29" t="e">
        <f t="shared" si="5"/>
        <v>#N/A</v>
      </c>
      <c r="N10" s="27"/>
      <c r="O10" s="29" t="e">
        <f t="shared" si="6"/>
        <v>#N/A</v>
      </c>
      <c r="P10" s="28"/>
      <c r="Q10" s="29" t="e">
        <f t="shared" si="7"/>
        <v>#N/A</v>
      </c>
      <c r="R10" s="27"/>
      <c r="S10" s="29" t="e">
        <f t="shared" si="8"/>
        <v>#N/A</v>
      </c>
      <c r="T10" s="28"/>
      <c r="U10" s="48" t="e">
        <f t="shared" si="9"/>
        <v>#N/A</v>
      </c>
    </row>
    <row r="11" spans="1:21" ht="33.75" customHeight="1">
      <c r="A11" s="31" t="s">
        <v>79</v>
      </c>
      <c r="B11" s="24"/>
      <c r="C11" s="29" t="e">
        <f t="shared" si="0"/>
        <v>#N/A</v>
      </c>
      <c r="D11" s="30"/>
      <c r="E11" s="29" t="e">
        <f t="shared" si="1"/>
        <v>#N/A</v>
      </c>
      <c r="F11" s="27"/>
      <c r="G11" s="29" t="e">
        <f t="shared" si="2"/>
        <v>#N/A</v>
      </c>
      <c r="H11" s="28"/>
      <c r="I11" s="29" t="e">
        <f t="shared" si="3"/>
        <v>#N/A</v>
      </c>
      <c r="J11" s="28"/>
      <c r="K11" s="29" t="e">
        <f t="shared" si="4"/>
        <v>#N/A</v>
      </c>
      <c r="L11" s="28"/>
      <c r="M11" s="29" t="e">
        <f t="shared" si="5"/>
        <v>#N/A</v>
      </c>
      <c r="N11" s="27"/>
      <c r="O11" s="29" t="e">
        <f t="shared" si="6"/>
        <v>#N/A</v>
      </c>
      <c r="P11" s="28"/>
      <c r="Q11" s="29" t="e">
        <f t="shared" si="7"/>
        <v>#N/A</v>
      </c>
      <c r="R11" s="27"/>
      <c r="S11" s="29" t="e">
        <f t="shared" si="8"/>
        <v>#N/A</v>
      </c>
      <c r="T11" s="28"/>
      <c r="U11" s="48" t="e">
        <f t="shared" si="9"/>
        <v>#N/A</v>
      </c>
    </row>
    <row r="12" spans="1:21" ht="33.75" customHeight="1">
      <c r="A12" s="31" t="s">
        <v>80</v>
      </c>
      <c r="B12" s="24"/>
      <c r="C12" s="29" t="e">
        <f t="shared" si="0"/>
        <v>#N/A</v>
      </c>
      <c r="D12" s="30"/>
      <c r="E12" s="29" t="e">
        <f t="shared" si="1"/>
        <v>#N/A</v>
      </c>
      <c r="F12" s="27"/>
      <c r="G12" s="29" t="e">
        <f t="shared" si="2"/>
        <v>#N/A</v>
      </c>
      <c r="H12" s="28"/>
      <c r="I12" s="29" t="e">
        <f t="shared" si="3"/>
        <v>#N/A</v>
      </c>
      <c r="J12" s="28"/>
      <c r="K12" s="29" t="e">
        <f t="shared" si="4"/>
        <v>#N/A</v>
      </c>
      <c r="L12" s="28"/>
      <c r="M12" s="29" t="e">
        <f t="shared" si="5"/>
        <v>#N/A</v>
      </c>
      <c r="N12" s="27"/>
      <c r="O12" s="29" t="e">
        <f t="shared" si="6"/>
        <v>#N/A</v>
      </c>
      <c r="P12" s="28"/>
      <c r="Q12" s="29" t="e">
        <f t="shared" si="7"/>
        <v>#N/A</v>
      </c>
      <c r="R12" s="27"/>
      <c r="S12" s="29" t="e">
        <f t="shared" si="8"/>
        <v>#N/A</v>
      </c>
      <c r="T12" s="28"/>
      <c r="U12" s="48" t="e">
        <f t="shared" si="9"/>
        <v>#N/A</v>
      </c>
    </row>
    <row r="13" spans="1:21" ht="33.75" customHeight="1">
      <c r="A13" s="32" t="s">
        <v>81</v>
      </c>
      <c r="B13" s="24"/>
      <c r="C13" s="29" t="e">
        <f t="shared" si="0"/>
        <v>#N/A</v>
      </c>
      <c r="D13" s="30"/>
      <c r="E13" s="29" t="e">
        <f t="shared" si="1"/>
        <v>#N/A</v>
      </c>
      <c r="F13" s="27"/>
      <c r="G13" s="29" t="e">
        <f t="shared" si="2"/>
        <v>#N/A</v>
      </c>
      <c r="H13" s="28"/>
      <c r="I13" s="29" t="e">
        <f t="shared" si="3"/>
        <v>#N/A</v>
      </c>
      <c r="J13" s="28"/>
      <c r="K13" s="29" t="e">
        <f t="shared" si="4"/>
        <v>#N/A</v>
      </c>
      <c r="L13" s="28"/>
      <c r="M13" s="29" t="e">
        <f t="shared" si="5"/>
        <v>#N/A</v>
      </c>
      <c r="N13" s="27"/>
      <c r="O13" s="29" t="e">
        <f t="shared" si="6"/>
        <v>#N/A</v>
      </c>
      <c r="P13" s="28"/>
      <c r="Q13" s="29" t="e">
        <f t="shared" si="7"/>
        <v>#N/A</v>
      </c>
      <c r="R13" s="27"/>
      <c r="S13" s="29" t="e">
        <f t="shared" si="8"/>
        <v>#N/A</v>
      </c>
      <c r="T13" s="28"/>
      <c r="U13" s="48" t="e">
        <f t="shared" si="9"/>
        <v>#N/A</v>
      </c>
    </row>
    <row r="14" spans="1:21" ht="33.75" customHeight="1">
      <c r="A14" s="33" t="s">
        <v>74</v>
      </c>
      <c r="B14" s="34"/>
      <c r="C14" s="35" t="e">
        <f t="shared" si="0"/>
        <v>#N/A</v>
      </c>
      <c r="D14" s="36"/>
      <c r="E14" s="35" t="e">
        <f t="shared" si="1"/>
        <v>#N/A</v>
      </c>
      <c r="F14" s="37"/>
      <c r="G14" s="35" t="e">
        <f t="shared" si="2"/>
        <v>#N/A</v>
      </c>
      <c r="H14" s="38"/>
      <c r="I14" s="35" t="e">
        <f t="shared" si="3"/>
        <v>#N/A</v>
      </c>
      <c r="J14" s="38"/>
      <c r="K14" s="35" t="e">
        <f t="shared" si="4"/>
        <v>#N/A</v>
      </c>
      <c r="L14" s="38"/>
      <c r="M14" s="35" t="e">
        <f t="shared" si="5"/>
        <v>#N/A</v>
      </c>
      <c r="N14" s="37"/>
      <c r="O14" s="35" t="e">
        <f t="shared" si="6"/>
        <v>#N/A</v>
      </c>
      <c r="P14" s="38"/>
      <c r="Q14" s="35" t="e">
        <f t="shared" si="7"/>
        <v>#N/A</v>
      </c>
      <c r="R14" s="37"/>
      <c r="S14" s="35" t="e">
        <f t="shared" si="8"/>
        <v>#N/A</v>
      </c>
      <c r="T14" s="38"/>
      <c r="U14" s="49" t="e">
        <f t="shared" si="9"/>
        <v>#N/A</v>
      </c>
    </row>
    <row r="15" spans="1:21" ht="27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350" t="s">
        <v>116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"/>
      <c r="O1" s="15"/>
      <c r="P1" s="15"/>
      <c r="Q1" s="15"/>
    </row>
    <row r="2" spans="1:17" ht="45.75" customHeight="1">
      <c r="A2" s="386" t="s">
        <v>64</v>
      </c>
      <c r="B2" s="381" t="s">
        <v>117</v>
      </c>
      <c r="C2" s="381"/>
      <c r="D2" s="381"/>
      <c r="E2" s="381"/>
      <c r="F2" s="382" t="s">
        <v>118</v>
      </c>
      <c r="G2" s="382"/>
      <c r="H2" s="382"/>
      <c r="I2" s="382"/>
      <c r="J2" s="381" t="s">
        <v>119</v>
      </c>
      <c r="K2" s="381"/>
      <c r="L2" s="381"/>
      <c r="M2" s="383"/>
      <c r="N2" s="16"/>
      <c r="O2" s="16"/>
      <c r="P2" s="16"/>
      <c r="Q2" s="16"/>
    </row>
    <row r="3" spans="1:13" ht="21.75" customHeight="1">
      <c r="A3" s="359"/>
      <c r="B3" s="384" t="s">
        <v>120</v>
      </c>
      <c r="C3" s="384"/>
      <c r="D3" s="384"/>
      <c r="E3" s="384"/>
      <c r="F3" s="385" t="s">
        <v>120</v>
      </c>
      <c r="G3" s="385"/>
      <c r="H3" s="385"/>
      <c r="I3" s="385"/>
      <c r="J3" s="384" t="s">
        <v>120</v>
      </c>
      <c r="K3" s="384"/>
      <c r="L3" s="384"/>
      <c r="M3" s="356"/>
    </row>
    <row r="4" spans="1:13" ht="34.5" customHeight="1">
      <c r="A4" s="359"/>
      <c r="B4" s="2" t="s">
        <v>70</v>
      </c>
      <c r="C4" s="2" t="s">
        <v>69</v>
      </c>
      <c r="D4" s="3" t="s">
        <v>68</v>
      </c>
      <c r="E4" s="2" t="s">
        <v>69</v>
      </c>
      <c r="F4" s="2" t="s">
        <v>70</v>
      </c>
      <c r="G4" s="2" t="s">
        <v>69</v>
      </c>
      <c r="H4" s="2" t="s">
        <v>68</v>
      </c>
      <c r="I4" s="2" t="s">
        <v>69</v>
      </c>
      <c r="J4" s="2" t="s">
        <v>70</v>
      </c>
      <c r="K4" s="2" t="s">
        <v>69</v>
      </c>
      <c r="L4" s="2" t="s">
        <v>68</v>
      </c>
      <c r="M4" s="17" t="s">
        <v>69</v>
      </c>
    </row>
    <row r="5" spans="1:13" ht="33" customHeight="1">
      <c r="A5" s="4" t="s">
        <v>72</v>
      </c>
      <c r="B5" s="5"/>
      <c r="C5" s="6"/>
      <c r="D5" s="7"/>
      <c r="E5" s="8"/>
      <c r="F5" s="5"/>
      <c r="G5" s="6"/>
      <c r="H5" s="7"/>
      <c r="I5" s="8"/>
      <c r="J5" s="5"/>
      <c r="K5" s="6"/>
      <c r="L5" s="7"/>
      <c r="M5" s="18"/>
    </row>
    <row r="6" spans="1:13" ht="33" customHeight="1">
      <c r="A6" s="9" t="s">
        <v>73</v>
      </c>
      <c r="B6" s="5"/>
      <c r="C6" s="10" t="e">
        <f>RANK(B6,$B$6:$B$13)</f>
        <v>#N/A</v>
      </c>
      <c r="D6" s="7"/>
      <c r="E6" s="10" t="e">
        <f>RANK(D6,$D$6:$D$13)</f>
        <v>#N/A</v>
      </c>
      <c r="F6" s="5"/>
      <c r="G6" s="10" t="e">
        <f>RANK(F6,$F$6:$F$13)</f>
        <v>#N/A</v>
      </c>
      <c r="H6" s="7"/>
      <c r="I6" s="10" t="e">
        <f>RANK(H6,$H$6:$H$13)</f>
        <v>#N/A</v>
      </c>
      <c r="J6" s="5"/>
      <c r="K6" s="10" t="e">
        <f>RANK(J6,$J$6:$J$13)</f>
        <v>#N/A</v>
      </c>
      <c r="L6" s="7"/>
      <c r="M6" s="19" t="e">
        <f>RANK(L6,$L$6:$L$13)</f>
        <v>#N/A</v>
      </c>
    </row>
    <row r="7" spans="1:13" ht="33" customHeight="1">
      <c r="A7" s="9" t="s">
        <v>75</v>
      </c>
      <c r="B7" s="5"/>
      <c r="C7" s="10" t="e">
        <f aca="true" t="shared" si="0" ref="C7:C13">RANK(B7,$B$6:$B$13)</f>
        <v>#N/A</v>
      </c>
      <c r="D7" s="7"/>
      <c r="E7" s="10" t="e">
        <f aca="true" t="shared" si="1" ref="E7:E13">RANK(D7,$D$6:$D$13)</f>
        <v>#N/A</v>
      </c>
      <c r="F7" s="5"/>
      <c r="G7" s="10" t="e">
        <f aca="true" t="shared" si="2" ref="G7:G13">RANK(F7,$F$6:$F$13)</f>
        <v>#N/A</v>
      </c>
      <c r="H7" s="7"/>
      <c r="I7" s="10" t="e">
        <f aca="true" t="shared" si="3" ref="I7:I13">RANK(H7,$H$6:$H$13)</f>
        <v>#N/A</v>
      </c>
      <c r="J7" s="5"/>
      <c r="K7" s="10" t="e">
        <f aca="true" t="shared" si="4" ref="K7:K13">RANK(J7,$J$6:$J$13)</f>
        <v>#N/A</v>
      </c>
      <c r="L7" s="7"/>
      <c r="M7" s="19" t="e">
        <f aca="true" t="shared" si="5" ref="M7:M13">RANK(L7,$L$6:$L$13)</f>
        <v>#N/A</v>
      </c>
    </row>
    <row r="8" spans="1:13" ht="33" customHeight="1">
      <c r="A8" s="9" t="s">
        <v>76</v>
      </c>
      <c r="B8" s="5"/>
      <c r="C8" s="10" t="e">
        <f t="shared" si="0"/>
        <v>#N/A</v>
      </c>
      <c r="D8" s="7"/>
      <c r="E8" s="10" t="e">
        <f t="shared" si="1"/>
        <v>#N/A</v>
      </c>
      <c r="F8" s="5"/>
      <c r="G8" s="10" t="e">
        <f t="shared" si="2"/>
        <v>#N/A</v>
      </c>
      <c r="H8" s="7"/>
      <c r="I8" s="10" t="e">
        <f t="shared" si="3"/>
        <v>#N/A</v>
      </c>
      <c r="J8" s="5"/>
      <c r="K8" s="10" t="e">
        <f t="shared" si="4"/>
        <v>#N/A</v>
      </c>
      <c r="L8" s="7"/>
      <c r="M8" s="19" t="e">
        <f t="shared" si="5"/>
        <v>#N/A</v>
      </c>
    </row>
    <row r="9" spans="1:13" ht="33" customHeight="1">
      <c r="A9" s="9" t="s">
        <v>77</v>
      </c>
      <c r="B9" s="5"/>
      <c r="C9" s="10" t="e">
        <f t="shared" si="0"/>
        <v>#N/A</v>
      </c>
      <c r="D9" s="7"/>
      <c r="E9" s="10" t="e">
        <f t="shared" si="1"/>
        <v>#N/A</v>
      </c>
      <c r="F9" s="5"/>
      <c r="G9" s="10" t="e">
        <f t="shared" si="2"/>
        <v>#N/A</v>
      </c>
      <c r="H9" s="7"/>
      <c r="I9" s="10" t="e">
        <f t="shared" si="3"/>
        <v>#N/A</v>
      </c>
      <c r="J9" s="5"/>
      <c r="K9" s="10" t="e">
        <f t="shared" si="4"/>
        <v>#N/A</v>
      </c>
      <c r="L9" s="7"/>
      <c r="M9" s="19" t="e">
        <f t="shared" si="5"/>
        <v>#N/A</v>
      </c>
    </row>
    <row r="10" spans="1:13" ht="33" customHeight="1">
      <c r="A10" s="9" t="s">
        <v>78</v>
      </c>
      <c r="B10" s="5"/>
      <c r="C10" s="10" t="e">
        <f t="shared" si="0"/>
        <v>#N/A</v>
      </c>
      <c r="D10" s="7"/>
      <c r="E10" s="10" t="e">
        <f t="shared" si="1"/>
        <v>#N/A</v>
      </c>
      <c r="F10" s="5"/>
      <c r="G10" s="10" t="e">
        <f t="shared" si="2"/>
        <v>#N/A</v>
      </c>
      <c r="H10" s="7"/>
      <c r="I10" s="10" t="e">
        <f t="shared" si="3"/>
        <v>#N/A</v>
      </c>
      <c r="J10" s="5"/>
      <c r="K10" s="10" t="e">
        <f t="shared" si="4"/>
        <v>#N/A</v>
      </c>
      <c r="L10" s="7"/>
      <c r="M10" s="19" t="e">
        <f t="shared" si="5"/>
        <v>#N/A</v>
      </c>
    </row>
    <row r="11" spans="1:13" ht="33" customHeight="1">
      <c r="A11" s="9" t="s">
        <v>79</v>
      </c>
      <c r="B11" s="5"/>
      <c r="C11" s="10" t="e">
        <f t="shared" si="0"/>
        <v>#N/A</v>
      </c>
      <c r="D11" s="7"/>
      <c r="E11" s="10" t="e">
        <f t="shared" si="1"/>
        <v>#N/A</v>
      </c>
      <c r="F11" s="5"/>
      <c r="G11" s="10" t="e">
        <f t="shared" si="2"/>
        <v>#N/A</v>
      </c>
      <c r="H11" s="7"/>
      <c r="I11" s="10" t="e">
        <f t="shared" si="3"/>
        <v>#N/A</v>
      </c>
      <c r="J11" s="5"/>
      <c r="K11" s="10" t="e">
        <f t="shared" si="4"/>
        <v>#N/A</v>
      </c>
      <c r="L11" s="7"/>
      <c r="M11" s="19" t="e">
        <f t="shared" si="5"/>
        <v>#N/A</v>
      </c>
    </row>
    <row r="12" spans="1:13" ht="33" customHeight="1">
      <c r="A12" s="9" t="s">
        <v>80</v>
      </c>
      <c r="B12" s="5"/>
      <c r="C12" s="10" t="e">
        <f t="shared" si="0"/>
        <v>#N/A</v>
      </c>
      <c r="D12" s="7"/>
      <c r="E12" s="10" t="e">
        <f t="shared" si="1"/>
        <v>#N/A</v>
      </c>
      <c r="F12" s="5"/>
      <c r="G12" s="10" t="e">
        <f t="shared" si="2"/>
        <v>#N/A</v>
      </c>
      <c r="H12" s="7"/>
      <c r="I12" s="10" t="e">
        <f t="shared" si="3"/>
        <v>#N/A</v>
      </c>
      <c r="J12" s="5"/>
      <c r="K12" s="10" t="e">
        <f t="shared" si="4"/>
        <v>#N/A</v>
      </c>
      <c r="L12" s="7"/>
      <c r="M12" s="19" t="e">
        <f t="shared" si="5"/>
        <v>#N/A</v>
      </c>
    </row>
    <row r="13" spans="1:13" ht="33" customHeight="1">
      <c r="A13" s="11" t="s">
        <v>81</v>
      </c>
      <c r="B13" s="12"/>
      <c r="C13" s="13" t="e">
        <f t="shared" si="0"/>
        <v>#N/A</v>
      </c>
      <c r="D13" s="14"/>
      <c r="E13" s="13" t="e">
        <f t="shared" si="1"/>
        <v>#N/A</v>
      </c>
      <c r="F13" s="12"/>
      <c r="G13" s="13" t="e">
        <f t="shared" si="2"/>
        <v>#N/A</v>
      </c>
      <c r="H13" s="14"/>
      <c r="I13" s="13" t="e">
        <f t="shared" si="3"/>
        <v>#N/A</v>
      </c>
      <c r="J13" s="12"/>
      <c r="K13" s="13" t="e">
        <f t="shared" si="4"/>
        <v>#N/A</v>
      </c>
      <c r="L13" s="14"/>
      <c r="M13" s="2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2018-09-14T09:08:07Z</cp:lastPrinted>
  <dcterms:created xsi:type="dcterms:W3CDTF">2014-02-20T02:54:13Z</dcterms:created>
  <dcterms:modified xsi:type="dcterms:W3CDTF">2018-11-21T08:26:10Z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